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smange\AppData\Roaming\OpenText\OTEdit\EC_ll971KWR\c59771204\"/>
    </mc:Choice>
  </mc:AlternateContent>
  <bookViews>
    <workbookView xWindow="0" yWindow="0" windowWidth="21108" windowHeight="8676" firstSheet="1" activeTab="1"/>
  </bookViews>
  <sheets>
    <sheet name="input  24" sheetId="3" state="hidden" r:id="rId1"/>
    <sheet name="Gebiedskenmerken" sheetId="4" r:id="rId2"/>
    <sheet name="patronen per kwartier" sheetId="1" r:id="rId3"/>
    <sheet name="verdeling over gebied" sheetId="5" state="hidden"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 i="4" l="1"/>
  <c r="I126" i="4"/>
  <c r="I127" i="4" s="1"/>
  <c r="I128" i="4" s="1"/>
  <c r="AC37" i="4"/>
  <c r="Y37" i="4"/>
  <c r="Y38" i="4" s="1"/>
  <c r="U37" i="4"/>
  <c r="U38" i="4" s="1"/>
  <c r="Q37" i="4"/>
  <c r="Q38" i="4" s="1"/>
  <c r="B17" i="4"/>
  <c r="B18" i="4"/>
  <c r="AC38" i="4" l="1"/>
  <c r="AC39" i="4" s="1"/>
  <c r="AC40" i="4" s="1"/>
  <c r="AC41" i="4" s="1"/>
  <c r="AC42" i="4" s="1"/>
  <c r="AC43" i="4" s="1"/>
  <c r="AC44" i="4" s="1"/>
  <c r="AC45" i="4" s="1"/>
  <c r="AC46" i="4" s="1"/>
  <c r="AC47" i="4" s="1"/>
  <c r="AC48" i="4" s="1"/>
  <c r="AC49" i="4" s="1"/>
  <c r="AC50" i="4" s="1"/>
  <c r="AC51" i="4" s="1"/>
  <c r="AC52" i="4" s="1"/>
  <c r="AC53" i="4" s="1"/>
  <c r="AC54" i="4" s="1"/>
  <c r="AC55" i="4" s="1"/>
  <c r="AC56" i="4" s="1"/>
  <c r="AC57" i="4" s="1"/>
  <c r="AC58" i="4" s="1"/>
  <c r="AC59" i="4" s="1"/>
  <c r="AC60" i="4" s="1"/>
  <c r="AC61" i="4" s="1"/>
  <c r="AC62" i="4" s="1"/>
  <c r="AC63" i="4" s="1"/>
  <c r="AC64" i="4" s="1"/>
  <c r="AC65" i="4" s="1"/>
  <c r="AC66" i="4" s="1"/>
  <c r="AC67" i="4" s="1"/>
  <c r="AC68" i="4" s="1"/>
  <c r="AC69" i="4" s="1"/>
  <c r="AC70" i="4" s="1"/>
  <c r="AC71" i="4" s="1"/>
  <c r="AC72" i="4" s="1"/>
  <c r="AC73" i="4" s="1"/>
  <c r="AC74" i="4" s="1"/>
  <c r="AC75" i="4" s="1"/>
  <c r="AC76" i="4" s="1"/>
  <c r="AC77" i="4" s="1"/>
  <c r="AC78" i="4" s="1"/>
  <c r="AC79" i="4" s="1"/>
  <c r="AC80" i="4" s="1"/>
  <c r="AC81" i="4" s="1"/>
  <c r="AC82" i="4" s="1"/>
  <c r="AC83" i="4" s="1"/>
  <c r="AC84" i="4" s="1"/>
  <c r="AC85" i="4" s="1"/>
  <c r="AC86" i="4" s="1"/>
  <c r="AC87" i="4" s="1"/>
  <c r="AC88" i="4" s="1"/>
  <c r="AC89" i="4" s="1"/>
  <c r="AC90" i="4" s="1"/>
  <c r="AC91" i="4" s="1"/>
  <c r="AC92" i="4" s="1"/>
  <c r="AC93" i="4" s="1"/>
  <c r="AC94" i="4" s="1"/>
  <c r="AC95" i="4" s="1"/>
  <c r="AC96" i="4" s="1"/>
  <c r="AC97" i="4" s="1"/>
  <c r="AC98" i="4" s="1"/>
  <c r="AC99" i="4" s="1"/>
  <c r="AC100" i="4" s="1"/>
  <c r="AC101" i="4" s="1"/>
  <c r="AC102" i="4" s="1"/>
  <c r="AC103" i="4" s="1"/>
  <c r="AC104" i="4" s="1"/>
  <c r="AC105" i="4" s="1"/>
  <c r="AC106" i="4" s="1"/>
  <c r="AC107" i="4" s="1"/>
  <c r="AC108" i="4" s="1"/>
  <c r="AC109" i="4" s="1"/>
  <c r="AC110" i="4" s="1"/>
  <c r="AC111" i="4" s="1"/>
  <c r="AC112" i="4" s="1"/>
  <c r="AC113" i="4" s="1"/>
  <c r="AC114" i="4" s="1"/>
  <c r="AC115" i="4" s="1"/>
  <c r="AC116" i="4" s="1"/>
  <c r="AC117" i="4" s="1"/>
  <c r="AC118" i="4" s="1"/>
  <c r="AC119" i="4" s="1"/>
  <c r="AC120" i="4" s="1"/>
  <c r="AC121" i="4" s="1"/>
  <c r="AC122" i="4" s="1"/>
  <c r="AC123" i="4" s="1"/>
  <c r="AC124" i="4" s="1"/>
  <c r="AC125" i="4" s="1"/>
  <c r="AC126" i="4" s="1"/>
  <c r="AC127" i="4" s="1"/>
  <c r="AC128" i="4" s="1"/>
  <c r="AC129" i="4" s="1"/>
  <c r="AC130" i="4" s="1"/>
  <c r="AC131" i="4" s="1"/>
  <c r="AC132" i="4" s="1"/>
  <c r="Y39" i="4"/>
  <c r="Y40" i="4" s="1"/>
  <c r="Y41" i="4" s="1"/>
  <c r="Y42" i="4" s="1"/>
  <c r="Y43" i="4" s="1"/>
  <c r="Y44" i="4" s="1"/>
  <c r="Y45" i="4" s="1"/>
  <c r="Y46" i="4" s="1"/>
  <c r="Y47" i="4" s="1"/>
  <c r="Y48" i="4" s="1"/>
  <c r="Y49" i="4" s="1"/>
  <c r="Y50" i="4" s="1"/>
  <c r="Y51" i="4" s="1"/>
  <c r="Y52" i="4" s="1"/>
  <c r="Y53" i="4" s="1"/>
  <c r="Y54" i="4" s="1"/>
  <c r="Y55" i="4" s="1"/>
  <c r="Y56" i="4" s="1"/>
  <c r="Y57" i="4" s="1"/>
  <c r="Y58" i="4" s="1"/>
  <c r="Y59" i="4" s="1"/>
  <c r="Y60" i="4" s="1"/>
  <c r="Y61" i="4" s="1"/>
  <c r="Y62" i="4" s="1"/>
  <c r="Y63" i="4" s="1"/>
  <c r="Y64" i="4" s="1"/>
  <c r="Y65" i="4" s="1"/>
  <c r="Y66" i="4" s="1"/>
  <c r="Y67" i="4" s="1"/>
  <c r="Y68" i="4" s="1"/>
  <c r="Y69" i="4" s="1"/>
  <c r="Y70" i="4" s="1"/>
  <c r="Y71" i="4" s="1"/>
  <c r="Y72" i="4" s="1"/>
  <c r="Y73" i="4" s="1"/>
  <c r="Y74" i="4" s="1"/>
  <c r="Y75" i="4" s="1"/>
  <c r="Y76" i="4" s="1"/>
  <c r="Y77" i="4" s="1"/>
  <c r="Y78" i="4" s="1"/>
  <c r="Y79" i="4" s="1"/>
  <c r="Y80" i="4" s="1"/>
  <c r="Y81" i="4" s="1"/>
  <c r="Y82" i="4" s="1"/>
  <c r="Y83" i="4" s="1"/>
  <c r="Y84" i="4" s="1"/>
  <c r="Y85" i="4" s="1"/>
  <c r="Y86" i="4" s="1"/>
  <c r="Y87" i="4" s="1"/>
  <c r="Y88" i="4" s="1"/>
  <c r="Y89" i="4" s="1"/>
  <c r="Y90" i="4" s="1"/>
  <c r="Y91" i="4" s="1"/>
  <c r="Y92" i="4" s="1"/>
  <c r="Y93" i="4" s="1"/>
  <c r="Y94" i="4" s="1"/>
  <c r="Y95" i="4" s="1"/>
  <c r="Y96" i="4" s="1"/>
  <c r="Y97" i="4" s="1"/>
  <c r="Y98" i="4" s="1"/>
  <c r="Y99" i="4" s="1"/>
  <c r="Y100" i="4" s="1"/>
  <c r="Y101" i="4" s="1"/>
  <c r="Y102" i="4" s="1"/>
  <c r="Y103" i="4" s="1"/>
  <c r="Y104" i="4" s="1"/>
  <c r="Y105" i="4" s="1"/>
  <c r="Y106" i="4" s="1"/>
  <c r="Y107" i="4" s="1"/>
  <c r="Y108" i="4" s="1"/>
  <c r="Y109" i="4" s="1"/>
  <c r="Y110" i="4" s="1"/>
  <c r="Y111" i="4" s="1"/>
  <c r="Y112" i="4" s="1"/>
  <c r="Y113" i="4" s="1"/>
  <c r="Y114" i="4" s="1"/>
  <c r="Y115" i="4" s="1"/>
  <c r="Y116" i="4" s="1"/>
  <c r="Y117" i="4" s="1"/>
  <c r="Y118" i="4" s="1"/>
  <c r="Y119" i="4" s="1"/>
  <c r="Y120" i="4" s="1"/>
  <c r="Y121" i="4" s="1"/>
  <c r="Y122" i="4" s="1"/>
  <c r="Y123" i="4" s="1"/>
  <c r="Y124" i="4" s="1"/>
  <c r="Y125" i="4" s="1"/>
  <c r="Y126" i="4" s="1"/>
  <c r="Y127" i="4" s="1"/>
  <c r="Y128" i="4" s="1"/>
  <c r="Y129" i="4" s="1"/>
  <c r="Y130" i="4" s="1"/>
  <c r="Y131" i="4" s="1"/>
  <c r="Y132" i="4" s="1"/>
  <c r="U39" i="4"/>
  <c r="U40" i="4" s="1"/>
  <c r="U41" i="4" s="1"/>
  <c r="U42" i="4" s="1"/>
  <c r="U43" i="4" s="1"/>
  <c r="U44" i="4" s="1"/>
  <c r="U45" i="4" s="1"/>
  <c r="U46" i="4" s="1"/>
  <c r="U47" i="4" s="1"/>
  <c r="U48" i="4" s="1"/>
  <c r="U49" i="4" s="1"/>
  <c r="U50" i="4" s="1"/>
  <c r="U51" i="4" s="1"/>
  <c r="U52" i="4" s="1"/>
  <c r="U53" i="4" s="1"/>
  <c r="U54" i="4" s="1"/>
  <c r="U55" i="4" s="1"/>
  <c r="U56" i="4" s="1"/>
  <c r="U57" i="4" s="1"/>
  <c r="U58" i="4" s="1"/>
  <c r="U59" i="4" s="1"/>
  <c r="U60" i="4" s="1"/>
  <c r="U61" i="4" s="1"/>
  <c r="U62" i="4" s="1"/>
  <c r="U63" i="4" s="1"/>
  <c r="U64" i="4" s="1"/>
  <c r="U65" i="4" s="1"/>
  <c r="U66" i="4" s="1"/>
  <c r="U67" i="4" s="1"/>
  <c r="U68" i="4" s="1"/>
  <c r="U69" i="4" s="1"/>
  <c r="U70" i="4" s="1"/>
  <c r="U71" i="4" s="1"/>
  <c r="U72" i="4" s="1"/>
  <c r="U73" i="4" s="1"/>
  <c r="U74" i="4" s="1"/>
  <c r="U75" i="4" s="1"/>
  <c r="U76" i="4" s="1"/>
  <c r="U77" i="4" s="1"/>
  <c r="U78" i="4" s="1"/>
  <c r="U79" i="4" s="1"/>
  <c r="U80" i="4" s="1"/>
  <c r="U81" i="4" s="1"/>
  <c r="U82" i="4" s="1"/>
  <c r="U83" i="4" s="1"/>
  <c r="U84" i="4" s="1"/>
  <c r="U85" i="4" s="1"/>
  <c r="U86" i="4" s="1"/>
  <c r="U87" i="4" s="1"/>
  <c r="U88" i="4" s="1"/>
  <c r="U89" i="4" s="1"/>
  <c r="U90" i="4" s="1"/>
  <c r="U91" i="4" s="1"/>
  <c r="U92" i="4" s="1"/>
  <c r="U93" i="4" s="1"/>
  <c r="U94" i="4" s="1"/>
  <c r="U95" i="4" s="1"/>
  <c r="U96" i="4" s="1"/>
  <c r="U97" i="4" s="1"/>
  <c r="U98" i="4" s="1"/>
  <c r="U99" i="4" s="1"/>
  <c r="U100" i="4" s="1"/>
  <c r="U101" i="4" s="1"/>
  <c r="U102" i="4" s="1"/>
  <c r="U103" i="4" s="1"/>
  <c r="U104" i="4" s="1"/>
  <c r="U105" i="4" s="1"/>
  <c r="U106" i="4" s="1"/>
  <c r="U107" i="4" s="1"/>
  <c r="U108" i="4" s="1"/>
  <c r="U109" i="4" s="1"/>
  <c r="U110" i="4" s="1"/>
  <c r="U111" i="4" s="1"/>
  <c r="U112" i="4" s="1"/>
  <c r="U113" i="4" s="1"/>
  <c r="U114" i="4" s="1"/>
  <c r="U115" i="4" s="1"/>
  <c r="U116" i="4" s="1"/>
  <c r="U117" i="4" s="1"/>
  <c r="U118" i="4" s="1"/>
  <c r="U119" i="4" s="1"/>
  <c r="U120" i="4" s="1"/>
  <c r="U121" i="4" s="1"/>
  <c r="U122" i="4" s="1"/>
  <c r="U123" i="4" s="1"/>
  <c r="U124" i="4" s="1"/>
  <c r="U125" i="4" s="1"/>
  <c r="U126" i="4" s="1"/>
  <c r="U127" i="4" s="1"/>
  <c r="U128" i="4" s="1"/>
  <c r="U129" i="4" s="1"/>
  <c r="U130" i="4" s="1"/>
  <c r="U131" i="4" s="1"/>
  <c r="U132" i="4" s="1"/>
  <c r="Q39" i="4"/>
  <c r="Q40" i="4" s="1"/>
  <c r="Q41" i="4" s="1"/>
  <c r="Q42" i="4" s="1"/>
  <c r="Q43" i="4" s="1"/>
  <c r="Q44" i="4" s="1"/>
  <c r="Q45" i="4" s="1"/>
  <c r="Q46" i="4" s="1"/>
  <c r="Q47" i="4" s="1"/>
  <c r="Q48" i="4" s="1"/>
  <c r="Q49" i="4" s="1"/>
  <c r="Q50" i="4" s="1"/>
  <c r="Q51" i="4" s="1"/>
  <c r="Q52" i="4" s="1"/>
  <c r="Q53" i="4" s="1"/>
  <c r="Q54" i="4" s="1"/>
  <c r="Q55" i="4" s="1"/>
  <c r="Q56" i="4" s="1"/>
  <c r="Q57" i="4" s="1"/>
  <c r="Q58" i="4" s="1"/>
  <c r="Q59" i="4" s="1"/>
  <c r="Q60" i="4" s="1"/>
  <c r="Q61" i="4" s="1"/>
  <c r="Q62" i="4" s="1"/>
  <c r="Q63" i="4" s="1"/>
  <c r="Q64" i="4" s="1"/>
  <c r="Q65" i="4" s="1"/>
  <c r="Q66" i="4" s="1"/>
  <c r="Q67" i="4" s="1"/>
  <c r="Q68" i="4" s="1"/>
  <c r="Q69" i="4" s="1"/>
  <c r="Q70" i="4" s="1"/>
  <c r="Q71" i="4" s="1"/>
  <c r="Q72" i="4" s="1"/>
  <c r="Q73" i="4" s="1"/>
  <c r="Q74" i="4" s="1"/>
  <c r="Q75" i="4" s="1"/>
  <c r="Q76" i="4" s="1"/>
  <c r="Q77" i="4" s="1"/>
  <c r="Q78" i="4" s="1"/>
  <c r="Q79" i="4" s="1"/>
  <c r="Q80" i="4" s="1"/>
  <c r="Q81" i="4" s="1"/>
  <c r="Q82" i="4" s="1"/>
  <c r="Q83" i="4" s="1"/>
  <c r="Q84" i="4" s="1"/>
  <c r="Q85" i="4" s="1"/>
  <c r="Q86" i="4" s="1"/>
  <c r="Q87" i="4" s="1"/>
  <c r="Q88" i="4" s="1"/>
  <c r="Q89" i="4" s="1"/>
  <c r="Q90" i="4" s="1"/>
  <c r="Q91" i="4" s="1"/>
  <c r="Q92" i="4" s="1"/>
  <c r="Q93" i="4" s="1"/>
  <c r="Q94" i="4" s="1"/>
  <c r="Q95" i="4" s="1"/>
  <c r="Q96" i="4" s="1"/>
  <c r="Q97" i="4" s="1"/>
  <c r="Q98" i="4" s="1"/>
  <c r="Q99" i="4" s="1"/>
  <c r="Q100" i="4" s="1"/>
  <c r="Q101" i="4" s="1"/>
  <c r="Q102" i="4" s="1"/>
  <c r="Q103" i="4" s="1"/>
  <c r="Q104" i="4" s="1"/>
  <c r="Q105" i="4" s="1"/>
  <c r="Q106" i="4" s="1"/>
  <c r="Q107" i="4" s="1"/>
  <c r="Q108" i="4" s="1"/>
  <c r="Q109" i="4" s="1"/>
  <c r="Q110" i="4" s="1"/>
  <c r="Q111" i="4" s="1"/>
  <c r="Q112" i="4" s="1"/>
  <c r="Q113" i="4" s="1"/>
  <c r="Q114" i="4" s="1"/>
  <c r="Q115" i="4" s="1"/>
  <c r="Q116" i="4" s="1"/>
  <c r="Q117" i="4" s="1"/>
  <c r="Q118" i="4" s="1"/>
  <c r="Q119" i="4" s="1"/>
  <c r="Q120" i="4" s="1"/>
  <c r="Q121" i="4" s="1"/>
  <c r="Q122" i="4" s="1"/>
  <c r="Q123" i="4" s="1"/>
  <c r="Q124" i="4" s="1"/>
  <c r="Q125" i="4" s="1"/>
  <c r="Q126" i="4" s="1"/>
  <c r="Q127" i="4" s="1"/>
  <c r="Q128" i="4" s="1"/>
  <c r="Q129" i="4" s="1"/>
  <c r="Q130" i="4" s="1"/>
  <c r="Q131" i="4" s="1"/>
  <c r="Q132" i="4" s="1"/>
  <c r="AA29" i="4"/>
  <c r="AL661" i="4" s="1"/>
  <c r="W29" i="4"/>
  <c r="S29" i="4"/>
  <c r="AL409" i="4" s="1"/>
  <c r="O29" i="4"/>
  <c r="AL345" i="4" s="1"/>
  <c r="K29" i="4"/>
  <c r="AL215" i="4" s="1"/>
  <c r="G29" i="4"/>
  <c r="AL118" i="4" s="1"/>
  <c r="C29" i="4"/>
  <c r="AL26" i="4" s="1"/>
  <c r="AA31" i="4"/>
  <c r="AA30" i="4"/>
  <c r="AM600" i="4" s="1"/>
  <c r="W31" i="4"/>
  <c r="AN505" i="4" s="1"/>
  <c r="W30" i="4"/>
  <c r="S31" i="4"/>
  <c r="AN485" i="4" s="1"/>
  <c r="S30" i="4"/>
  <c r="AM413" i="4" s="1"/>
  <c r="O31" i="4"/>
  <c r="AN348" i="4" s="1"/>
  <c r="O30" i="4"/>
  <c r="K31" i="4"/>
  <c r="AN304" i="4" s="1"/>
  <c r="K30" i="4"/>
  <c r="AM225" i="4" s="1"/>
  <c r="G31" i="4"/>
  <c r="AN132" i="4" s="1"/>
  <c r="G30" i="4"/>
  <c r="AM122" i="4" s="1"/>
  <c r="C31" i="4"/>
  <c r="AN68" i="4" s="1"/>
  <c r="C30" i="4"/>
  <c r="AM35" i="4" s="1"/>
  <c r="AC36" i="4" l="1"/>
  <c r="Y36" i="4"/>
  <c r="U36" i="4"/>
  <c r="Q36" i="4"/>
  <c r="AL482" i="4"/>
  <c r="AL87" i="4"/>
  <c r="AL491" i="4"/>
  <c r="AL55" i="4"/>
  <c r="AL490" i="4"/>
  <c r="AL51" i="4"/>
  <c r="AL155" i="4"/>
  <c r="AL362" i="4"/>
  <c r="AL153" i="4"/>
  <c r="AL271" i="4"/>
  <c r="AL261" i="4"/>
  <c r="AL434" i="4"/>
  <c r="AL237" i="4"/>
  <c r="AL414" i="4"/>
  <c r="AL213" i="4"/>
  <c r="AL298" i="4"/>
  <c r="AL459" i="4"/>
  <c r="AL171" i="4"/>
  <c r="AL230" i="4"/>
  <c r="AL131" i="4"/>
  <c r="AL203" i="4"/>
  <c r="AL187" i="4"/>
  <c r="AL296" i="4"/>
  <c r="AL185" i="4"/>
  <c r="AL276" i="4"/>
  <c r="AL211" i="4"/>
  <c r="AL179" i="4"/>
  <c r="AL147" i="4"/>
  <c r="AL228" i="4"/>
  <c r="AL209" i="4"/>
  <c r="AL177" i="4"/>
  <c r="AL145" i="4"/>
  <c r="AL275" i="4"/>
  <c r="AL226" i="4"/>
  <c r="AL201" i="4"/>
  <c r="AL169" i="4"/>
  <c r="AL195" i="4"/>
  <c r="AL163" i="4"/>
  <c r="AL303" i="4"/>
  <c r="AL258" i="4"/>
  <c r="AL193" i="4"/>
  <c r="AL161" i="4"/>
  <c r="AL300" i="4"/>
  <c r="AL239" i="4"/>
  <c r="AL27" i="4"/>
  <c r="AL478" i="4"/>
  <c r="AL466" i="4"/>
  <c r="AL462" i="4"/>
  <c r="AL495" i="4"/>
  <c r="AL450" i="4"/>
  <c r="AL115" i="4"/>
  <c r="AL91" i="4"/>
  <c r="AL83" i="4"/>
  <c r="AL59" i="4"/>
  <c r="AL446" i="4"/>
  <c r="AL210" i="4"/>
  <c r="AL202" i="4"/>
  <c r="AL194" i="4"/>
  <c r="AL186" i="4"/>
  <c r="AL178" i="4"/>
  <c r="AL170" i="4"/>
  <c r="AL162" i="4"/>
  <c r="AL154" i="4"/>
  <c r="AL146" i="4"/>
  <c r="AL129" i="4"/>
  <c r="AL208" i="4"/>
  <c r="AL200" i="4"/>
  <c r="AL192" i="4"/>
  <c r="AL184" i="4"/>
  <c r="AL176" i="4"/>
  <c r="AL168" i="4"/>
  <c r="AL160" i="4"/>
  <c r="AL152" i="4"/>
  <c r="AL141" i="4"/>
  <c r="AL124" i="4"/>
  <c r="AL207" i="4"/>
  <c r="AL199" i="4"/>
  <c r="AL191" i="4"/>
  <c r="AL183" i="4"/>
  <c r="AL175" i="4"/>
  <c r="AL167" i="4"/>
  <c r="AL159" i="4"/>
  <c r="AL151" i="4"/>
  <c r="AL140" i="4"/>
  <c r="AL122" i="4"/>
  <c r="AL206" i="4"/>
  <c r="AL198" i="4"/>
  <c r="AL190" i="4"/>
  <c r="AL182" i="4"/>
  <c r="AL174" i="4"/>
  <c r="AL166" i="4"/>
  <c r="AL158" i="4"/>
  <c r="AL150" i="4"/>
  <c r="AL139" i="4"/>
  <c r="AL125" i="4"/>
  <c r="AL117" i="4"/>
  <c r="AL205" i="4"/>
  <c r="AL197" i="4"/>
  <c r="AL189" i="4"/>
  <c r="AL181" i="4"/>
  <c r="AL173" i="4"/>
  <c r="AL165" i="4"/>
  <c r="AL157" i="4"/>
  <c r="AL149" i="4"/>
  <c r="AL138" i="4"/>
  <c r="AL212" i="4"/>
  <c r="AL204" i="4"/>
  <c r="AL196" i="4"/>
  <c r="AL188" i="4"/>
  <c r="AL180" i="4"/>
  <c r="AL172" i="4"/>
  <c r="AL164" i="4"/>
  <c r="AL156" i="4"/>
  <c r="AL148" i="4"/>
  <c r="AL133" i="4"/>
  <c r="AL137" i="4"/>
  <c r="AL123" i="4"/>
  <c r="AL132" i="4"/>
  <c r="AL121" i="4"/>
  <c r="AL369" i="4"/>
  <c r="AL130" i="4"/>
  <c r="AL111" i="4"/>
  <c r="AL79" i="4"/>
  <c r="AL47" i="4"/>
  <c r="AL107" i="4"/>
  <c r="AL75" i="4"/>
  <c r="AL43" i="4"/>
  <c r="AL103" i="4"/>
  <c r="AL71" i="4"/>
  <c r="AL39" i="4"/>
  <c r="AL99" i="4"/>
  <c r="AL67" i="4"/>
  <c r="AL35" i="4"/>
  <c r="AL144" i="4"/>
  <c r="AL136" i="4"/>
  <c r="AL128" i="4"/>
  <c r="AL120" i="4"/>
  <c r="AL295" i="4"/>
  <c r="AL253" i="4"/>
  <c r="AL222" i="4"/>
  <c r="AL95" i="4"/>
  <c r="AL63" i="4"/>
  <c r="AL31" i="4"/>
  <c r="AL143" i="4"/>
  <c r="AL135" i="4"/>
  <c r="AL127" i="4"/>
  <c r="AL119" i="4"/>
  <c r="AL289" i="4"/>
  <c r="AL250" i="4"/>
  <c r="AL214" i="4"/>
  <c r="AL430" i="4"/>
  <c r="AL142" i="4"/>
  <c r="AL134" i="4"/>
  <c r="AL126" i="4"/>
  <c r="AL287" i="4"/>
  <c r="AL248" i="4"/>
  <c r="AL400" i="4"/>
  <c r="AL475" i="4"/>
  <c r="AL418" i="4"/>
  <c r="AL307" i="4"/>
  <c r="AL293" i="4"/>
  <c r="AL268" i="4"/>
  <c r="AL244" i="4"/>
  <c r="AL225" i="4"/>
  <c r="AL378" i="4"/>
  <c r="AL335" i="4"/>
  <c r="AL380" i="4"/>
  <c r="AL306" i="4"/>
  <c r="AL292" i="4"/>
  <c r="AL264" i="4"/>
  <c r="AL241" i="4"/>
  <c r="AL223" i="4"/>
  <c r="AL375" i="4"/>
  <c r="AL339" i="4"/>
  <c r="AL374" i="4"/>
  <c r="AL299" i="4"/>
  <c r="AL282" i="4"/>
  <c r="AL257" i="4"/>
  <c r="AL234" i="4"/>
  <c r="AL404" i="4"/>
  <c r="AL367" i="4"/>
  <c r="AL391" i="4"/>
  <c r="AN331" i="4"/>
  <c r="AL651" i="4"/>
  <c r="AL603" i="4"/>
  <c r="AN62" i="4"/>
  <c r="AN188" i="4"/>
  <c r="AN156" i="4"/>
  <c r="AN124" i="4"/>
  <c r="AN319" i="4"/>
  <c r="AL487" i="4"/>
  <c r="AL474" i="4"/>
  <c r="AL458" i="4"/>
  <c r="AL442" i="4"/>
  <c r="AL426" i="4"/>
  <c r="AL410" i="4"/>
  <c r="AL597" i="4"/>
  <c r="AN184" i="4"/>
  <c r="AN152" i="4"/>
  <c r="AN120" i="4"/>
  <c r="AN138" i="4"/>
  <c r="AL443" i="4"/>
  <c r="AL411" i="4"/>
  <c r="AN84" i="4"/>
  <c r="AN313" i="4"/>
  <c r="AL486" i="4"/>
  <c r="AL471" i="4"/>
  <c r="AL455" i="4"/>
  <c r="AL439" i="4"/>
  <c r="AL423" i="4"/>
  <c r="AL407" i="4"/>
  <c r="AL683" i="4"/>
  <c r="AN514" i="4"/>
  <c r="AN202" i="4"/>
  <c r="AN510" i="4"/>
  <c r="AN200" i="4"/>
  <c r="AN168" i="4"/>
  <c r="AN136" i="4"/>
  <c r="AN384" i="4"/>
  <c r="AN358" i="4"/>
  <c r="AL499" i="4"/>
  <c r="AL470" i="4"/>
  <c r="AL454" i="4"/>
  <c r="AL438" i="4"/>
  <c r="AL422" i="4"/>
  <c r="AL406" i="4"/>
  <c r="AL677" i="4"/>
  <c r="AN170" i="4"/>
  <c r="AL427" i="4"/>
  <c r="AN192" i="4"/>
  <c r="AN186" i="4"/>
  <c r="AN160" i="4"/>
  <c r="AN154" i="4"/>
  <c r="AN128" i="4"/>
  <c r="AN122" i="4"/>
  <c r="AL498" i="4"/>
  <c r="AL483" i="4"/>
  <c r="AL467" i="4"/>
  <c r="AL451" i="4"/>
  <c r="AL435" i="4"/>
  <c r="AL419" i="4"/>
  <c r="AN563" i="4"/>
  <c r="AL669" i="4"/>
  <c r="AN204" i="4"/>
  <c r="AN172" i="4"/>
  <c r="AN140" i="4"/>
  <c r="AN551" i="4"/>
  <c r="AL667" i="4"/>
  <c r="AN210" i="4"/>
  <c r="AN178" i="4"/>
  <c r="AN146" i="4"/>
  <c r="AL494" i="4"/>
  <c r="AL479" i="4"/>
  <c r="AL463" i="4"/>
  <c r="AL447" i="4"/>
  <c r="AL431" i="4"/>
  <c r="AL415" i="4"/>
  <c r="AN548" i="4"/>
  <c r="AL653" i="4"/>
  <c r="AN606" i="4"/>
  <c r="AN613" i="4"/>
  <c r="AN620" i="4"/>
  <c r="AN623" i="4"/>
  <c r="AN636" i="4"/>
  <c r="AN639" i="4"/>
  <c r="AN652" i="4"/>
  <c r="AN655" i="4"/>
  <c r="AN668" i="4"/>
  <c r="AN671" i="4"/>
  <c r="AN684" i="4"/>
  <c r="AN687" i="4"/>
  <c r="AN600" i="4"/>
  <c r="AN607" i="4"/>
  <c r="AN618" i="4"/>
  <c r="AN621" i="4"/>
  <c r="AN634" i="4"/>
  <c r="AN637" i="4"/>
  <c r="AN650" i="4"/>
  <c r="AN653" i="4"/>
  <c r="AN666" i="4"/>
  <c r="AN669" i="4"/>
  <c r="AN682" i="4"/>
  <c r="AN685" i="4"/>
  <c r="AN604" i="4"/>
  <c r="AN611" i="4"/>
  <c r="AN628" i="4"/>
  <c r="AN631" i="4"/>
  <c r="AN644" i="4"/>
  <c r="AN647" i="4"/>
  <c r="AN660" i="4"/>
  <c r="AN663" i="4"/>
  <c r="AN676" i="4"/>
  <c r="AN679" i="4"/>
  <c r="AN692" i="4"/>
  <c r="AN599" i="4"/>
  <c r="AN605" i="4"/>
  <c r="AN616" i="4"/>
  <c r="AN622" i="4"/>
  <c r="AN632" i="4"/>
  <c r="AN642" i="4"/>
  <c r="AN673" i="4"/>
  <c r="AN678" i="4"/>
  <c r="AN683" i="4"/>
  <c r="AN688" i="4"/>
  <c r="AN649" i="4"/>
  <c r="AN659" i="4"/>
  <c r="AN670" i="4"/>
  <c r="AN680" i="4"/>
  <c r="AN690" i="4"/>
  <c r="AN602" i="4"/>
  <c r="AN608" i="4"/>
  <c r="AN619" i="4"/>
  <c r="AN624" i="4"/>
  <c r="AN629" i="4"/>
  <c r="AN665" i="4"/>
  <c r="AN675" i="4"/>
  <c r="AN686" i="4"/>
  <c r="AN609" i="4"/>
  <c r="AN626" i="4"/>
  <c r="AN635" i="4"/>
  <c r="AN651" i="4"/>
  <c r="AN667" i="4"/>
  <c r="AN597" i="4"/>
  <c r="AN603" i="4"/>
  <c r="AN612" i="4"/>
  <c r="AN630" i="4"/>
  <c r="AN638" i="4"/>
  <c r="AN646" i="4"/>
  <c r="AN654" i="4"/>
  <c r="AN662" i="4"/>
  <c r="AN614" i="4"/>
  <c r="AN598" i="4"/>
  <c r="AN640" i="4"/>
  <c r="AN677" i="4"/>
  <c r="AN691" i="4"/>
  <c r="AN601" i="4"/>
  <c r="AN656" i="4"/>
  <c r="AN645" i="4"/>
  <c r="AN658" i="4"/>
  <c r="AN672" i="4"/>
  <c r="AN633" i="4"/>
  <c r="AN648" i="4"/>
  <c r="AN661" i="4"/>
  <c r="AN674" i="4"/>
  <c r="AN689" i="4"/>
  <c r="AN610" i="4"/>
  <c r="AN643" i="4"/>
  <c r="AN681" i="4"/>
  <c r="AN617" i="4"/>
  <c r="AN657" i="4"/>
  <c r="AN615" i="4"/>
  <c r="AN625" i="4"/>
  <c r="AN627" i="4"/>
  <c r="AN664" i="4"/>
  <c r="AN49" i="4"/>
  <c r="AN641" i="4"/>
  <c r="AM314" i="4"/>
  <c r="AM318" i="4"/>
  <c r="AN110" i="4"/>
  <c r="AN36" i="4"/>
  <c r="AN99" i="4"/>
  <c r="AN92" i="4"/>
  <c r="AN81" i="4"/>
  <c r="AN58" i="4"/>
  <c r="AL502" i="4"/>
  <c r="AL511" i="4"/>
  <c r="AL514" i="4"/>
  <c r="AL517" i="4"/>
  <c r="AL520" i="4"/>
  <c r="AL523" i="4"/>
  <c r="AL575" i="4"/>
  <c r="AL578" i="4"/>
  <c r="AL581" i="4"/>
  <c r="AL584" i="4"/>
  <c r="AL587" i="4"/>
  <c r="AL503" i="4"/>
  <c r="AL506" i="4"/>
  <c r="AL509" i="4"/>
  <c r="AL512" i="4"/>
  <c r="AL515" i="4"/>
  <c r="AL567" i="4"/>
  <c r="AL570" i="4"/>
  <c r="AL573" i="4"/>
  <c r="AL576" i="4"/>
  <c r="AL579" i="4"/>
  <c r="AL543" i="4"/>
  <c r="AL546" i="4"/>
  <c r="AL549" i="4"/>
  <c r="AL552" i="4"/>
  <c r="AL555" i="4"/>
  <c r="AL531" i="4"/>
  <c r="AL560" i="4"/>
  <c r="AL565" i="4"/>
  <c r="AL594" i="4"/>
  <c r="AL528" i="4"/>
  <c r="AL547" i="4"/>
  <c r="AL557" i="4"/>
  <c r="AL562" i="4"/>
  <c r="AL591" i="4"/>
  <c r="AL504" i="4"/>
  <c r="AL519" i="4"/>
  <c r="AL533" i="4"/>
  <c r="AL538" i="4"/>
  <c r="AL592" i="4"/>
  <c r="AL539" i="4"/>
  <c r="AL563" i="4"/>
  <c r="AL586" i="4"/>
  <c r="AL589" i="4"/>
  <c r="AL527" i="4"/>
  <c r="AL535" i="4"/>
  <c r="AL551" i="4"/>
  <c r="AL559" i="4"/>
  <c r="AL583" i="4"/>
  <c r="AL525" i="4"/>
  <c r="AL530" i="4"/>
  <c r="AL544" i="4"/>
  <c r="AL507" i="4"/>
  <c r="AL595" i="4"/>
  <c r="AL522" i="4"/>
  <c r="AL571" i="4"/>
  <c r="AL554" i="4"/>
  <c r="AL568" i="4"/>
  <c r="AL536" i="4"/>
  <c r="AL541" i="4"/>
  <c r="AN214" i="4"/>
  <c r="AN225" i="4"/>
  <c r="AN228" i="4"/>
  <c r="AN239" i="4"/>
  <c r="AN250" i="4"/>
  <c r="AN253" i="4"/>
  <c r="AN256" i="4"/>
  <c r="AN267" i="4"/>
  <c r="AN270" i="4"/>
  <c r="AN215" i="4"/>
  <c r="AN226" i="4"/>
  <c r="AN229" i="4"/>
  <c r="AN240" i="4"/>
  <c r="AN243" i="4"/>
  <c r="AN257" i="4"/>
  <c r="AN268" i="4"/>
  <c r="AN271" i="4"/>
  <c r="AN282" i="4"/>
  <c r="AN218" i="4"/>
  <c r="AN221" i="4"/>
  <c r="AN232" i="4"/>
  <c r="AN235" i="4"/>
  <c r="AN246" i="4"/>
  <c r="AN260" i="4"/>
  <c r="AN263" i="4"/>
  <c r="AN274" i="4"/>
  <c r="AN285" i="4"/>
  <c r="AN288" i="4"/>
  <c r="AN230" i="4"/>
  <c r="AN234" i="4"/>
  <c r="AN261" i="4"/>
  <c r="AN266" i="4"/>
  <c r="AN278" i="4"/>
  <c r="AN289" i="4"/>
  <c r="AN300" i="4"/>
  <c r="AN303" i="4"/>
  <c r="AN213" i="4"/>
  <c r="AN222" i="4"/>
  <c r="AN227" i="4"/>
  <c r="AN231" i="4"/>
  <c r="AN249" i="4"/>
  <c r="AN258" i="4"/>
  <c r="AN275" i="4"/>
  <c r="AN298" i="4"/>
  <c r="AN219" i="4"/>
  <c r="AN223" i="4"/>
  <c r="AN241" i="4"/>
  <c r="AN255" i="4"/>
  <c r="AN259" i="4"/>
  <c r="AN280" i="4"/>
  <c r="AN287" i="4"/>
  <c r="AN293" i="4"/>
  <c r="AN296" i="4"/>
  <c r="AN307" i="4"/>
  <c r="AN224" i="4"/>
  <c r="AN237" i="4"/>
  <c r="AN264" i="4"/>
  <c r="AN276" i="4"/>
  <c r="AN299" i="4"/>
  <c r="AN302" i="4"/>
  <c r="AN220" i="4"/>
  <c r="AN233" i="4"/>
  <c r="AN238" i="4"/>
  <c r="AN242" i="4"/>
  <c r="AN251" i="4"/>
  <c r="AN269" i="4"/>
  <c r="AN273" i="4"/>
  <c r="AN277" i="4"/>
  <c r="AN284" i="4"/>
  <c r="AN291" i="4"/>
  <c r="AN294" i="4"/>
  <c r="AN305" i="4"/>
  <c r="AN306" i="4"/>
  <c r="AN252" i="4"/>
  <c r="AN262" i="4"/>
  <c r="AN279" i="4"/>
  <c r="AN295" i="4"/>
  <c r="AN301" i="4"/>
  <c r="AN308" i="4"/>
  <c r="AN247" i="4"/>
  <c r="AN236" i="4"/>
  <c r="AN244" i="4"/>
  <c r="AN272" i="4"/>
  <c r="AN281" i="4"/>
  <c r="AN290" i="4"/>
  <c r="AN216" i="4"/>
  <c r="AN245" i="4"/>
  <c r="AN254" i="4"/>
  <c r="AN297" i="4"/>
  <c r="AN217" i="4"/>
  <c r="AN265" i="4"/>
  <c r="AN283" i="4"/>
  <c r="AN292" i="4"/>
  <c r="AN248" i="4"/>
  <c r="AN286" i="4"/>
  <c r="AN83" i="4"/>
  <c r="AN26" i="4"/>
  <c r="AN33" i="4"/>
  <c r="AN34" i="4"/>
  <c r="AN41" i="4"/>
  <c r="AN48" i="4"/>
  <c r="AN55" i="4"/>
  <c r="AN66" i="4"/>
  <c r="AN73" i="4"/>
  <c r="AN80" i="4"/>
  <c r="AN87" i="4"/>
  <c r="AN24" i="4"/>
  <c r="AN31" i="4"/>
  <c r="AN28" i="4"/>
  <c r="AN35" i="4"/>
  <c r="AN46" i="4"/>
  <c r="AN53" i="4"/>
  <c r="AN60" i="4"/>
  <c r="AN67" i="4"/>
  <c r="AN78" i="4"/>
  <c r="AN85" i="4"/>
  <c r="AN25" i="4"/>
  <c r="AN32" i="4"/>
  <c r="AN39" i="4"/>
  <c r="AN50" i="4"/>
  <c r="AN57" i="4"/>
  <c r="AN64" i="4"/>
  <c r="AN71" i="4"/>
  <c r="AN82" i="4"/>
  <c r="AN30" i="4"/>
  <c r="AN37" i="4"/>
  <c r="AN42" i="4"/>
  <c r="AN47" i="4"/>
  <c r="AN63" i="4"/>
  <c r="AN69" i="4"/>
  <c r="AN74" i="4"/>
  <c r="AN79" i="4"/>
  <c r="AN93" i="4"/>
  <c r="AN100" i="4"/>
  <c r="AN107" i="4"/>
  <c r="AN108" i="4"/>
  <c r="AN38" i="4"/>
  <c r="AN54" i="4"/>
  <c r="AN70" i="4"/>
  <c r="AN86" i="4"/>
  <c r="AN90" i="4"/>
  <c r="AN97" i="4"/>
  <c r="AN104" i="4"/>
  <c r="AN111" i="4"/>
  <c r="AN43" i="4"/>
  <c r="AN59" i="4"/>
  <c r="AN65" i="4"/>
  <c r="AN75" i="4"/>
  <c r="AN94" i="4"/>
  <c r="AN101" i="4"/>
  <c r="AN115" i="4"/>
  <c r="AN44" i="4"/>
  <c r="AN61" i="4"/>
  <c r="AN76" i="4"/>
  <c r="AN91" i="4"/>
  <c r="AN102" i="4"/>
  <c r="AN109" i="4"/>
  <c r="AN116" i="4"/>
  <c r="AN40" i="4"/>
  <c r="AN45" i="4"/>
  <c r="AN56" i="4"/>
  <c r="AN72" i="4"/>
  <c r="AN77" i="4"/>
  <c r="AN88" i="4"/>
  <c r="AN95" i="4"/>
  <c r="AN106" i="4"/>
  <c r="AN113" i="4"/>
  <c r="AN23" i="4"/>
  <c r="AN407" i="4"/>
  <c r="AN417" i="4"/>
  <c r="AN420" i="4"/>
  <c r="AN423" i="4"/>
  <c r="AN433" i="4"/>
  <c r="AN436" i="4"/>
  <c r="AN439" i="4"/>
  <c r="AN449" i="4"/>
  <c r="AN452" i="4"/>
  <c r="AN455" i="4"/>
  <c r="AN465" i="4"/>
  <c r="AN468" i="4"/>
  <c r="AN471" i="4"/>
  <c r="AN481" i="4"/>
  <c r="AN484" i="4"/>
  <c r="AN487" i="4"/>
  <c r="AN497" i="4"/>
  <c r="AN500" i="4"/>
  <c r="AN418" i="4"/>
  <c r="AN434" i="4"/>
  <c r="AN450" i="4"/>
  <c r="AN466" i="4"/>
  <c r="AN482" i="4"/>
  <c r="AN498" i="4"/>
  <c r="AN409" i="4"/>
  <c r="AN412" i="4"/>
  <c r="AN415" i="4"/>
  <c r="AN425" i="4"/>
  <c r="AN428" i="4"/>
  <c r="AN431" i="4"/>
  <c r="AN441" i="4"/>
  <c r="AN444" i="4"/>
  <c r="AN447" i="4"/>
  <c r="AN457" i="4"/>
  <c r="AN460" i="4"/>
  <c r="AN463" i="4"/>
  <c r="AN473" i="4"/>
  <c r="AN476" i="4"/>
  <c r="AN479" i="4"/>
  <c r="AN489" i="4"/>
  <c r="AN492" i="4"/>
  <c r="AN495" i="4"/>
  <c r="AN411" i="4"/>
  <c r="AN443" i="4"/>
  <c r="AN475" i="4"/>
  <c r="AN408" i="4"/>
  <c r="AN422" i="4"/>
  <c r="AN440" i="4"/>
  <c r="AN454" i="4"/>
  <c r="AN472" i="4"/>
  <c r="AN486" i="4"/>
  <c r="AN427" i="4"/>
  <c r="AN459" i="4"/>
  <c r="AN491" i="4"/>
  <c r="AN405" i="4"/>
  <c r="AN429" i="4"/>
  <c r="AN453" i="4"/>
  <c r="AN478" i="4"/>
  <c r="AN496" i="4"/>
  <c r="AN424" i="4"/>
  <c r="AN430" i="4"/>
  <c r="AN435" i="4"/>
  <c r="AN474" i="4"/>
  <c r="AN480" i="4"/>
  <c r="AN413" i="4"/>
  <c r="AN437" i="4"/>
  <c r="AN456" i="4"/>
  <c r="AN462" i="4"/>
  <c r="AN467" i="4"/>
  <c r="AN406" i="4"/>
  <c r="AN421" i="4"/>
  <c r="AN438" i="4"/>
  <c r="AN464" i="4"/>
  <c r="AN490" i="4"/>
  <c r="AN416" i="4"/>
  <c r="AN483" i="4"/>
  <c r="AN410" i="4"/>
  <c r="AN451" i="4"/>
  <c r="AN469" i="4"/>
  <c r="AN477" i="4"/>
  <c r="AN499" i="4"/>
  <c r="AN426" i="4"/>
  <c r="AN445" i="4"/>
  <c r="AN494" i="4"/>
  <c r="AN419" i="4"/>
  <c r="AN470" i="4"/>
  <c r="AN488" i="4"/>
  <c r="AN446" i="4"/>
  <c r="AN458" i="4"/>
  <c r="AN448" i="4"/>
  <c r="AN461" i="4"/>
  <c r="AN442" i="4"/>
  <c r="AN493" i="4"/>
  <c r="AN432" i="4"/>
  <c r="AN114" i="4"/>
  <c r="AN98" i="4"/>
  <c r="AN89" i="4"/>
  <c r="AN414" i="4"/>
  <c r="AN105" i="4"/>
  <c r="AN96" i="4"/>
  <c r="AN52" i="4"/>
  <c r="AN29" i="4"/>
  <c r="AN112" i="4"/>
  <c r="AN103" i="4"/>
  <c r="AN51" i="4"/>
  <c r="AN27" i="4"/>
  <c r="AN316" i="4"/>
  <c r="AN321" i="4"/>
  <c r="AN329" i="4"/>
  <c r="AN337" i="4"/>
  <c r="AN345" i="4"/>
  <c r="AN353" i="4"/>
  <c r="AN361" i="4"/>
  <c r="AN369" i="4"/>
  <c r="AN317" i="4"/>
  <c r="AN322" i="4"/>
  <c r="AN330" i="4"/>
  <c r="AN338" i="4"/>
  <c r="AN346" i="4"/>
  <c r="AN354" i="4"/>
  <c r="AN362" i="4"/>
  <c r="AN370" i="4"/>
  <c r="AN378" i="4"/>
  <c r="AN386" i="4"/>
  <c r="AN394" i="4"/>
  <c r="AN312" i="4"/>
  <c r="AN325" i="4"/>
  <c r="AN333" i="4"/>
  <c r="AN341" i="4"/>
  <c r="AN349" i="4"/>
  <c r="AN357" i="4"/>
  <c r="AN365" i="4"/>
  <c r="AN373" i="4"/>
  <c r="AN381" i="4"/>
  <c r="AN389" i="4"/>
  <c r="AN315" i="4"/>
  <c r="AN323" i="4"/>
  <c r="AN327" i="4"/>
  <c r="AN336" i="4"/>
  <c r="AN340" i="4"/>
  <c r="AN374" i="4"/>
  <c r="AN388" i="4"/>
  <c r="AN392" i="4"/>
  <c r="AN398" i="4"/>
  <c r="AN350" i="4"/>
  <c r="AN363" i="4"/>
  <c r="AN367" i="4"/>
  <c r="AN375" i="4"/>
  <c r="AN379" i="4"/>
  <c r="AN393" i="4"/>
  <c r="AN399" i="4"/>
  <c r="AN309" i="4"/>
  <c r="AN342" i="4"/>
  <c r="AN355" i="4"/>
  <c r="AN359" i="4"/>
  <c r="AN368" i="4"/>
  <c r="AN372" i="4"/>
  <c r="AN376" i="4"/>
  <c r="AN390" i="4"/>
  <c r="AN402" i="4"/>
  <c r="AN318" i="4"/>
  <c r="AN332" i="4"/>
  <c r="AN339" i="4"/>
  <c r="AN360" i="4"/>
  <c r="AN366" i="4"/>
  <c r="AN400" i="4"/>
  <c r="AN404" i="4"/>
  <c r="AN320" i="4"/>
  <c r="AN334" i="4"/>
  <c r="AN380" i="4"/>
  <c r="AN391" i="4"/>
  <c r="AN397" i="4"/>
  <c r="AN401" i="4"/>
  <c r="AN335" i="4"/>
  <c r="AN356" i="4"/>
  <c r="AN343" i="4"/>
  <c r="AN364" i="4"/>
  <c r="AN382" i="4"/>
  <c r="AN310" i="4"/>
  <c r="AN344" i="4"/>
  <c r="AN351" i="4"/>
  <c r="AN371" i="4"/>
  <c r="AN377" i="4"/>
  <c r="AN383" i="4"/>
  <c r="AN403" i="4"/>
  <c r="AN387" i="4"/>
  <c r="AN196" i="4"/>
  <c r="AN164" i="4"/>
  <c r="AN385" i="4"/>
  <c r="AN352" i="4"/>
  <c r="AN314" i="4"/>
  <c r="AN396" i="4"/>
  <c r="AN347" i="4"/>
  <c r="AN328" i="4"/>
  <c r="AN311" i="4"/>
  <c r="AN119" i="4"/>
  <c r="AN127" i="4"/>
  <c r="AN135" i="4"/>
  <c r="AN143" i="4"/>
  <c r="AN151" i="4"/>
  <c r="AN159" i="4"/>
  <c r="AN167" i="4"/>
  <c r="AN175" i="4"/>
  <c r="AN183" i="4"/>
  <c r="AN191" i="4"/>
  <c r="AN199" i="4"/>
  <c r="AN207" i="4"/>
  <c r="AN117" i="4"/>
  <c r="AN125" i="4"/>
  <c r="AN133" i="4"/>
  <c r="AN141" i="4"/>
  <c r="AN149" i="4"/>
  <c r="AN157" i="4"/>
  <c r="AN165" i="4"/>
  <c r="AN173" i="4"/>
  <c r="AN181" i="4"/>
  <c r="AN189" i="4"/>
  <c r="AN197" i="4"/>
  <c r="AN205" i="4"/>
  <c r="AN123" i="4"/>
  <c r="AN131" i="4"/>
  <c r="AN139" i="4"/>
  <c r="AN147" i="4"/>
  <c r="AN155" i="4"/>
  <c r="AN163" i="4"/>
  <c r="AN171" i="4"/>
  <c r="AN179" i="4"/>
  <c r="AN187" i="4"/>
  <c r="AN195" i="4"/>
  <c r="AN203" i="4"/>
  <c r="AN211" i="4"/>
  <c r="AN118" i="4"/>
  <c r="AN126" i="4"/>
  <c r="AN134" i="4"/>
  <c r="AN142" i="4"/>
  <c r="AN150" i="4"/>
  <c r="AN158" i="4"/>
  <c r="AN166" i="4"/>
  <c r="AN174" i="4"/>
  <c r="AN182" i="4"/>
  <c r="AN190" i="4"/>
  <c r="AN198" i="4"/>
  <c r="AN206" i="4"/>
  <c r="AN121" i="4"/>
  <c r="AN129" i="4"/>
  <c r="AN137" i="4"/>
  <c r="AN145" i="4"/>
  <c r="AN153" i="4"/>
  <c r="AN161" i="4"/>
  <c r="AN169" i="4"/>
  <c r="AN177" i="4"/>
  <c r="AN185" i="4"/>
  <c r="AN193" i="4"/>
  <c r="AN201" i="4"/>
  <c r="AN209" i="4"/>
  <c r="AN526" i="4"/>
  <c r="AN529" i="4"/>
  <c r="AN532" i="4"/>
  <c r="AN535" i="4"/>
  <c r="AN538" i="4"/>
  <c r="AN541" i="4"/>
  <c r="AN544" i="4"/>
  <c r="AN547" i="4"/>
  <c r="AN590" i="4"/>
  <c r="AN593" i="4"/>
  <c r="AN596" i="4"/>
  <c r="AN518" i="4"/>
  <c r="AN521" i="4"/>
  <c r="AN524" i="4"/>
  <c r="AN527" i="4"/>
  <c r="AN530" i="4"/>
  <c r="AN533" i="4"/>
  <c r="AN536" i="4"/>
  <c r="AN539" i="4"/>
  <c r="AN582" i="4"/>
  <c r="AN585" i="4"/>
  <c r="AN588" i="4"/>
  <c r="AN591" i="4"/>
  <c r="AN594" i="4"/>
  <c r="AN503" i="4"/>
  <c r="AN506" i="4"/>
  <c r="AN509" i="4"/>
  <c r="AN512" i="4"/>
  <c r="AN515" i="4"/>
  <c r="AN558" i="4"/>
  <c r="AN561" i="4"/>
  <c r="AN564" i="4"/>
  <c r="AN567" i="4"/>
  <c r="AN570" i="4"/>
  <c r="AN573" i="4"/>
  <c r="AN576" i="4"/>
  <c r="AN579" i="4"/>
  <c r="AN511" i="4"/>
  <c r="AN516" i="4"/>
  <c r="AN545" i="4"/>
  <c r="AN550" i="4"/>
  <c r="AN555" i="4"/>
  <c r="AN584" i="4"/>
  <c r="AN589" i="4"/>
  <c r="AN508" i="4"/>
  <c r="AN513" i="4"/>
  <c r="AN542" i="4"/>
  <c r="AN552" i="4"/>
  <c r="AN571" i="4"/>
  <c r="AN581" i="4"/>
  <c r="AN586" i="4"/>
  <c r="AN523" i="4"/>
  <c r="AN528" i="4"/>
  <c r="AN543" i="4"/>
  <c r="AN557" i="4"/>
  <c r="AN562" i="4"/>
  <c r="AN572" i="4"/>
  <c r="AN577" i="4"/>
  <c r="AN501" i="4"/>
  <c r="AN507" i="4"/>
  <c r="AN531" i="4"/>
  <c r="AN554" i="4"/>
  <c r="AN578" i="4"/>
  <c r="AN519" i="4"/>
  <c r="AN565" i="4"/>
  <c r="AN504" i="4"/>
  <c r="AN566" i="4"/>
  <c r="AN574" i="4"/>
  <c r="AN537" i="4"/>
  <c r="AN549" i="4"/>
  <c r="AN575" i="4"/>
  <c r="AN587" i="4"/>
  <c r="AN502" i="4"/>
  <c r="AN540" i="4"/>
  <c r="AN553" i="4"/>
  <c r="AN517" i="4"/>
  <c r="AN568" i="4"/>
  <c r="AN580" i="4"/>
  <c r="AN520" i="4"/>
  <c r="AN556" i="4"/>
  <c r="AN569" i="4"/>
  <c r="AN583" i="4"/>
  <c r="AN534" i="4"/>
  <c r="AN546" i="4"/>
  <c r="AN559" i="4"/>
  <c r="AN595" i="4"/>
  <c r="AN208" i="4"/>
  <c r="AN194" i="4"/>
  <c r="AN176" i="4"/>
  <c r="AN162" i="4"/>
  <c r="AN144" i="4"/>
  <c r="AN130" i="4"/>
  <c r="AN395" i="4"/>
  <c r="AN326" i="4"/>
  <c r="AN592" i="4"/>
  <c r="AN560" i="4"/>
  <c r="AN525" i="4"/>
  <c r="AL310" i="4"/>
  <c r="AL311" i="4"/>
  <c r="AL324" i="4"/>
  <c r="AL332" i="4"/>
  <c r="AL340" i="4"/>
  <c r="AL348" i="4"/>
  <c r="AL356" i="4"/>
  <c r="AL364" i="4"/>
  <c r="AL372" i="4"/>
  <c r="AL312" i="4"/>
  <c r="AL325" i="4"/>
  <c r="AL333" i="4"/>
  <c r="AL341" i="4"/>
  <c r="AL349" i="4"/>
  <c r="AL357" i="4"/>
  <c r="AL365" i="4"/>
  <c r="AL373" i="4"/>
  <c r="AL381" i="4"/>
  <c r="AL389" i="4"/>
  <c r="AL315" i="4"/>
  <c r="AL320" i="4"/>
  <c r="AL328" i="4"/>
  <c r="AL336" i="4"/>
  <c r="AL344" i="4"/>
  <c r="AL352" i="4"/>
  <c r="AL360" i="4"/>
  <c r="AL368" i="4"/>
  <c r="AL376" i="4"/>
  <c r="AL384" i="4"/>
  <c r="AL392" i="4"/>
  <c r="AL319" i="4"/>
  <c r="AL353" i="4"/>
  <c r="AL366" i="4"/>
  <c r="AL370" i="4"/>
  <c r="AL385" i="4"/>
  <c r="AL401" i="4"/>
  <c r="AL329" i="4"/>
  <c r="AL342" i="4"/>
  <c r="AL346" i="4"/>
  <c r="AL355" i="4"/>
  <c r="AL359" i="4"/>
  <c r="AL386" i="4"/>
  <c r="AL390" i="4"/>
  <c r="AL402" i="4"/>
  <c r="AL313" i="4"/>
  <c r="AL317" i="4"/>
  <c r="AL321" i="4"/>
  <c r="AL334" i="4"/>
  <c r="AL338" i="4"/>
  <c r="AL347" i="4"/>
  <c r="AL351" i="4"/>
  <c r="AL383" i="4"/>
  <c r="AL387" i="4"/>
  <c r="AL397" i="4"/>
  <c r="AL309" i="4"/>
  <c r="AL326" i="4"/>
  <c r="AL379" i="4"/>
  <c r="AL396" i="4"/>
  <c r="AL314" i="4"/>
  <c r="AL327" i="4"/>
  <c r="AL354" i="4"/>
  <c r="AL361" i="4"/>
  <c r="AL322" i="4"/>
  <c r="AL343" i="4"/>
  <c r="AL363" i="4"/>
  <c r="AL382" i="4"/>
  <c r="AL393" i="4"/>
  <c r="AL398" i="4"/>
  <c r="AL316" i="4"/>
  <c r="AL323" i="4"/>
  <c r="AL330" i="4"/>
  <c r="AL350" i="4"/>
  <c r="AL371" i="4"/>
  <c r="AL377" i="4"/>
  <c r="AL388" i="4"/>
  <c r="AL394" i="4"/>
  <c r="AL403" i="4"/>
  <c r="AL318" i="4"/>
  <c r="AL331" i="4"/>
  <c r="AL337" i="4"/>
  <c r="AL358" i="4"/>
  <c r="AL395" i="4"/>
  <c r="AL399" i="4"/>
  <c r="AN212" i="4"/>
  <c r="AN180" i="4"/>
  <c r="AN148" i="4"/>
  <c r="AN324" i="4"/>
  <c r="AN522" i="4"/>
  <c r="AL308" i="4"/>
  <c r="AL297" i="4"/>
  <c r="AL281" i="4"/>
  <c r="AL265" i="4"/>
  <c r="AL256" i="4"/>
  <c r="AL247" i="4"/>
  <c r="AL229" i="4"/>
  <c r="AL216" i="4"/>
  <c r="AL623" i="4"/>
  <c r="AL305" i="4"/>
  <c r="AL291" i="4"/>
  <c r="AL284" i="4"/>
  <c r="AL273" i="4"/>
  <c r="AL269" i="4"/>
  <c r="AL233" i="4"/>
  <c r="AL219" i="4"/>
  <c r="AL217" i="4"/>
  <c r="AL220" i="4"/>
  <c r="AL231" i="4"/>
  <c r="AL242" i="4"/>
  <c r="AL245" i="4"/>
  <c r="AL259" i="4"/>
  <c r="AL218" i="4"/>
  <c r="AL221" i="4"/>
  <c r="AL232" i="4"/>
  <c r="AL246" i="4"/>
  <c r="AL260" i="4"/>
  <c r="AL263" i="4"/>
  <c r="AL274" i="4"/>
  <c r="AL285" i="4"/>
  <c r="AL288" i="4"/>
  <c r="AL224" i="4"/>
  <c r="AL238" i="4"/>
  <c r="AL249" i="4"/>
  <c r="AL252" i="4"/>
  <c r="AL255" i="4"/>
  <c r="AL266" i="4"/>
  <c r="AL277" i="4"/>
  <c r="AL280" i="4"/>
  <c r="AL304" i="4"/>
  <c r="AL301" i="4"/>
  <c r="AL290" i="4"/>
  <c r="AL283" i="4"/>
  <c r="AL279" i="4"/>
  <c r="AL272" i="4"/>
  <c r="AL267" i="4"/>
  <c r="AL240" i="4"/>
  <c r="AL236" i="4"/>
  <c r="AL598" i="4"/>
  <c r="AL599" i="4"/>
  <c r="AL633" i="4"/>
  <c r="AL649" i="4"/>
  <c r="AL665" i="4"/>
  <c r="AL681" i="4"/>
  <c r="AL611" i="4"/>
  <c r="AL631" i="4"/>
  <c r="AL647" i="4"/>
  <c r="AL663" i="4"/>
  <c r="AL679" i="4"/>
  <c r="AL615" i="4"/>
  <c r="AL625" i="4"/>
  <c r="AL641" i="4"/>
  <c r="AL657" i="4"/>
  <c r="AL673" i="4"/>
  <c r="AL689" i="4"/>
  <c r="AL627" i="4"/>
  <c r="AL637" i="4"/>
  <c r="AL607" i="4"/>
  <c r="AL619" i="4"/>
  <c r="AL629" i="4"/>
  <c r="AL639" i="4"/>
  <c r="AL675" i="4"/>
  <c r="AL685" i="4"/>
  <c r="AL635" i="4"/>
  <c r="AL645" i="4"/>
  <c r="AL655" i="4"/>
  <c r="AL691" i="4"/>
  <c r="AL643" i="4"/>
  <c r="AL659" i="4"/>
  <c r="AL621" i="4"/>
  <c r="AL671" i="4"/>
  <c r="AL687" i="4"/>
  <c r="AM283" i="4"/>
  <c r="AM260" i="4"/>
  <c r="AM368" i="4"/>
  <c r="AM241" i="4"/>
  <c r="AM388" i="4"/>
  <c r="AM305" i="4"/>
  <c r="AM300" i="4"/>
  <c r="AM281" i="4"/>
  <c r="AM259" i="4"/>
  <c r="AM236" i="4"/>
  <c r="AM340" i="4"/>
  <c r="AM320" i="4"/>
  <c r="AM299" i="4"/>
  <c r="AM276" i="4"/>
  <c r="AM257" i="4"/>
  <c r="AM235" i="4"/>
  <c r="AM350" i="4"/>
  <c r="AM297" i="4"/>
  <c r="AM275" i="4"/>
  <c r="AM252" i="4"/>
  <c r="AM231" i="4"/>
  <c r="AM372" i="4"/>
  <c r="AM352" i="4"/>
  <c r="AM23" i="4"/>
  <c r="AM292" i="4"/>
  <c r="AM273" i="4"/>
  <c r="AM251" i="4"/>
  <c r="AM221" i="4"/>
  <c r="AM382" i="4"/>
  <c r="AM324" i="4"/>
  <c r="AM291" i="4"/>
  <c r="AM268" i="4"/>
  <c r="AM249" i="4"/>
  <c r="AM219" i="4"/>
  <c r="AM384" i="4"/>
  <c r="AM334" i="4"/>
  <c r="AM308" i="4"/>
  <c r="AM289" i="4"/>
  <c r="AM267" i="4"/>
  <c r="AM244" i="4"/>
  <c r="AM215" i="4"/>
  <c r="AM356" i="4"/>
  <c r="AM336" i="4"/>
  <c r="AM307" i="4"/>
  <c r="AM284" i="4"/>
  <c r="AM265" i="4"/>
  <c r="AM243" i="4"/>
  <c r="AM366" i="4"/>
  <c r="AM510" i="4"/>
  <c r="AM512" i="4"/>
  <c r="AM521" i="4"/>
  <c r="AM523" i="4"/>
  <c r="AM532" i="4"/>
  <c r="AM543" i="4"/>
  <c r="AM554" i="4"/>
  <c r="AM565" i="4"/>
  <c r="AM574" i="4"/>
  <c r="AM576" i="4"/>
  <c r="AM585" i="4"/>
  <c r="AM587" i="4"/>
  <c r="AM596" i="4"/>
  <c r="AM506" i="4"/>
  <c r="AM517" i="4"/>
  <c r="AM526" i="4"/>
  <c r="AM528" i="4"/>
  <c r="AM537" i="4"/>
  <c r="AM539" i="4"/>
  <c r="AM548" i="4"/>
  <c r="AM559" i="4"/>
  <c r="AM570" i="4"/>
  <c r="AM581" i="4"/>
  <c r="AM590" i="4"/>
  <c r="AM592" i="4"/>
  <c r="AM502" i="4"/>
  <c r="AM504" i="4"/>
  <c r="AM513" i="4"/>
  <c r="AM515" i="4"/>
  <c r="AM524" i="4"/>
  <c r="AM535" i="4"/>
  <c r="AM546" i="4"/>
  <c r="AM557" i="4"/>
  <c r="AM566" i="4"/>
  <c r="AM568" i="4"/>
  <c r="AM577" i="4"/>
  <c r="AM579" i="4"/>
  <c r="AM588" i="4"/>
  <c r="AM501" i="4"/>
  <c r="AM511" i="4"/>
  <c r="AM522" i="4"/>
  <c r="AM533" i="4"/>
  <c r="AM542" i="4"/>
  <c r="AM544" i="4"/>
  <c r="AM553" i="4"/>
  <c r="AM555" i="4"/>
  <c r="AM564" i="4"/>
  <c r="AM575" i="4"/>
  <c r="AM586" i="4"/>
  <c r="AM505" i="4"/>
  <c r="AM507" i="4"/>
  <c r="AM516" i="4"/>
  <c r="AM527" i="4"/>
  <c r="AM538" i="4"/>
  <c r="AM549" i="4"/>
  <c r="AM558" i="4"/>
  <c r="AM560" i="4"/>
  <c r="AM569" i="4"/>
  <c r="AM571" i="4"/>
  <c r="AM580" i="4"/>
  <c r="AM591" i="4"/>
  <c r="AM111" i="4"/>
  <c r="AM94" i="4"/>
  <c r="AM84" i="4"/>
  <c r="AM62" i="4"/>
  <c r="AM52" i="4"/>
  <c r="AM30" i="4"/>
  <c r="AM209" i="4"/>
  <c r="AM185" i="4"/>
  <c r="AM169" i="4"/>
  <c r="AM153" i="4"/>
  <c r="AM145" i="4"/>
  <c r="AM129" i="4"/>
  <c r="AM121" i="4"/>
  <c r="AM463" i="4"/>
  <c r="AM458" i="4"/>
  <c r="AM450" i="4"/>
  <c r="AM445" i="4"/>
  <c r="AM584" i="4"/>
  <c r="AM582" i="4"/>
  <c r="AM536" i="4"/>
  <c r="AM666" i="4"/>
  <c r="AM663" i="4"/>
  <c r="AM638" i="4"/>
  <c r="AM635" i="4"/>
  <c r="AM106" i="4"/>
  <c r="AM101" i="4"/>
  <c r="AM96" i="4"/>
  <c r="AM91" i="4"/>
  <c r="AM74" i="4"/>
  <c r="AM69" i="4"/>
  <c r="AM64" i="4"/>
  <c r="AM59" i="4"/>
  <c r="AM42" i="4"/>
  <c r="AM37" i="4"/>
  <c r="AM32" i="4"/>
  <c r="AM27" i="4"/>
  <c r="AM208" i="4"/>
  <c r="AM200" i="4"/>
  <c r="AM192" i="4"/>
  <c r="AM184" i="4"/>
  <c r="AM176" i="4"/>
  <c r="AM168" i="4"/>
  <c r="AM160" i="4"/>
  <c r="AM152" i="4"/>
  <c r="AM144" i="4"/>
  <c r="AM136" i="4"/>
  <c r="AM128" i="4"/>
  <c r="AM120" i="4"/>
  <c r="AM304" i="4"/>
  <c r="AM296" i="4"/>
  <c r="AM288" i="4"/>
  <c r="AM280" i="4"/>
  <c r="AM272" i="4"/>
  <c r="AM264" i="4"/>
  <c r="AM256" i="4"/>
  <c r="AM248" i="4"/>
  <c r="AM240" i="4"/>
  <c r="AM229" i="4"/>
  <c r="AM309" i="4"/>
  <c r="AM390" i="4"/>
  <c r="AM374" i="4"/>
  <c r="AM358" i="4"/>
  <c r="AM342" i="4"/>
  <c r="AM326" i="4"/>
  <c r="AM310" i="4"/>
  <c r="AM499" i="4"/>
  <c r="AM497" i="4"/>
  <c r="AM447" i="4"/>
  <c r="AM442" i="4"/>
  <c r="AM434" i="4"/>
  <c r="AM429" i="4"/>
  <c r="AM573" i="4"/>
  <c r="AM541" i="4"/>
  <c r="AM509" i="4"/>
  <c r="AM674" i="4"/>
  <c r="AM643" i="4"/>
  <c r="AM89" i="4"/>
  <c r="AM79" i="4"/>
  <c r="AM25" i="4"/>
  <c r="AM193" i="4"/>
  <c r="AM177" i="4"/>
  <c r="AM161" i="4"/>
  <c r="AM518" i="4"/>
  <c r="AM76" i="4"/>
  <c r="AM39" i="4"/>
  <c r="AM207" i="4"/>
  <c r="AM199" i="4"/>
  <c r="AM183" i="4"/>
  <c r="AM175" i="4"/>
  <c r="AM167" i="4"/>
  <c r="AM159" i="4"/>
  <c r="AM151" i="4"/>
  <c r="AM143" i="4"/>
  <c r="AM135" i="4"/>
  <c r="AM127" i="4"/>
  <c r="AM119" i="4"/>
  <c r="AM303" i="4"/>
  <c r="AM295" i="4"/>
  <c r="AM287" i="4"/>
  <c r="AM271" i="4"/>
  <c r="AM263" i="4"/>
  <c r="AM255" i="4"/>
  <c r="AM247" i="4"/>
  <c r="AM239" i="4"/>
  <c r="AM227" i="4"/>
  <c r="AM392" i="4"/>
  <c r="AM376" i="4"/>
  <c r="AM360" i="4"/>
  <c r="AM344" i="4"/>
  <c r="AM328" i="4"/>
  <c r="AM312" i="4"/>
  <c r="AM491" i="4"/>
  <c r="AM489" i="4"/>
  <c r="AM486" i="4"/>
  <c r="AM483" i="4"/>
  <c r="AM481" i="4"/>
  <c r="AM431" i="4"/>
  <c r="AM426" i="4"/>
  <c r="AM418" i="4"/>
  <c r="AM589" i="4"/>
  <c r="AM562" i="4"/>
  <c r="AM525" i="4"/>
  <c r="AM597" i="4"/>
  <c r="AM682" i="4"/>
  <c r="AM679" i="4"/>
  <c r="AM654" i="4"/>
  <c r="AM651" i="4"/>
  <c r="AM610" i="4"/>
  <c r="AM420" i="4"/>
  <c r="AM436" i="4"/>
  <c r="AM452" i="4"/>
  <c r="AM468" i="4"/>
  <c r="AM484" i="4"/>
  <c r="AM500" i="4"/>
  <c r="AM416" i="4"/>
  <c r="AM432" i="4"/>
  <c r="AM448" i="4"/>
  <c r="AM464" i="4"/>
  <c r="AM480" i="4"/>
  <c r="AM496" i="4"/>
  <c r="AM407" i="4"/>
  <c r="AM414" i="4"/>
  <c r="AM421" i="4"/>
  <c r="AM423" i="4"/>
  <c r="AM430" i="4"/>
  <c r="AM437" i="4"/>
  <c r="AM439" i="4"/>
  <c r="AM446" i="4"/>
  <c r="AM453" i="4"/>
  <c r="AM455" i="4"/>
  <c r="AM462" i="4"/>
  <c r="AM469" i="4"/>
  <c r="AM471" i="4"/>
  <c r="AM478" i="4"/>
  <c r="AM485" i="4"/>
  <c r="AM487" i="4"/>
  <c r="AM494" i="4"/>
  <c r="AM405" i="4"/>
  <c r="AM412" i="4"/>
  <c r="AM428" i="4"/>
  <c r="AM444" i="4"/>
  <c r="AM460" i="4"/>
  <c r="AM476" i="4"/>
  <c r="AM492" i="4"/>
  <c r="AM408" i="4"/>
  <c r="AM424" i="4"/>
  <c r="AM440" i="4"/>
  <c r="AM456" i="4"/>
  <c r="AM472" i="4"/>
  <c r="AM488" i="4"/>
  <c r="AM116" i="4"/>
  <c r="AM57" i="4"/>
  <c r="AM47" i="4"/>
  <c r="AM201" i="4"/>
  <c r="AM598" i="4"/>
  <c r="AM615" i="4"/>
  <c r="AM620" i="4"/>
  <c r="AM629" i="4"/>
  <c r="AM636" i="4"/>
  <c r="AM645" i="4"/>
  <c r="AM652" i="4"/>
  <c r="AM661" i="4"/>
  <c r="AM668" i="4"/>
  <c r="AM677" i="4"/>
  <c r="AM684" i="4"/>
  <c r="AM603" i="4"/>
  <c r="AM608" i="4"/>
  <c r="AM613" i="4"/>
  <c r="AM618" i="4"/>
  <c r="AM601" i="4"/>
  <c r="AM606" i="4"/>
  <c r="AM625" i="4"/>
  <c r="AM632" i="4"/>
  <c r="AM641" i="4"/>
  <c r="AM648" i="4"/>
  <c r="AM657" i="4"/>
  <c r="AM664" i="4"/>
  <c r="AM673" i="4"/>
  <c r="AM680" i="4"/>
  <c r="AM689" i="4"/>
  <c r="AM611" i="4"/>
  <c r="AM616" i="4"/>
  <c r="AM623" i="4"/>
  <c r="AM630" i="4"/>
  <c r="AM639" i="4"/>
  <c r="AM646" i="4"/>
  <c r="AM655" i="4"/>
  <c r="AM662" i="4"/>
  <c r="AM671" i="4"/>
  <c r="AM678" i="4"/>
  <c r="AM687" i="4"/>
  <c r="AM599" i="4"/>
  <c r="AM604" i="4"/>
  <c r="AM609" i="4"/>
  <c r="AM614" i="4"/>
  <c r="AM621" i="4"/>
  <c r="AM628" i="4"/>
  <c r="AM637" i="4"/>
  <c r="AM644" i="4"/>
  <c r="AM653" i="4"/>
  <c r="AM660" i="4"/>
  <c r="AM669" i="4"/>
  <c r="AM676" i="4"/>
  <c r="AM685" i="4"/>
  <c r="AM692" i="4"/>
  <c r="AM602" i="4"/>
  <c r="AM619" i="4"/>
  <c r="AM626" i="4"/>
  <c r="AM607" i="4"/>
  <c r="AM612" i="4"/>
  <c r="AM617" i="4"/>
  <c r="AM624" i="4"/>
  <c r="AM633" i="4"/>
  <c r="AM640" i="4"/>
  <c r="AM649" i="4"/>
  <c r="AM656" i="4"/>
  <c r="AM665" i="4"/>
  <c r="AM672" i="4"/>
  <c r="AM681" i="4"/>
  <c r="AM688" i="4"/>
  <c r="AM108" i="4"/>
  <c r="AM71" i="4"/>
  <c r="AM54" i="4"/>
  <c r="AM49" i="4"/>
  <c r="AM191" i="4"/>
  <c r="AM115" i="4"/>
  <c r="AM98" i="4"/>
  <c r="AM93" i="4"/>
  <c r="AM88" i="4"/>
  <c r="AM83" i="4"/>
  <c r="AM66" i="4"/>
  <c r="AM61" i="4"/>
  <c r="AM56" i="4"/>
  <c r="AM51" i="4"/>
  <c r="AM34" i="4"/>
  <c r="AM29" i="4"/>
  <c r="AM24" i="4"/>
  <c r="AM206" i="4"/>
  <c r="AM198" i="4"/>
  <c r="AM190" i="4"/>
  <c r="AM182" i="4"/>
  <c r="AM174" i="4"/>
  <c r="AM166" i="4"/>
  <c r="AM158" i="4"/>
  <c r="AM150" i="4"/>
  <c r="AM142" i="4"/>
  <c r="AM134" i="4"/>
  <c r="AM126" i="4"/>
  <c r="AM118" i="4"/>
  <c r="AM302" i="4"/>
  <c r="AM294" i="4"/>
  <c r="AM286" i="4"/>
  <c r="AM278" i="4"/>
  <c r="AM270" i="4"/>
  <c r="AM262" i="4"/>
  <c r="AM254" i="4"/>
  <c r="AM246" i="4"/>
  <c r="AM238" i="4"/>
  <c r="AM404" i="4"/>
  <c r="AM402" i="4"/>
  <c r="AM400" i="4"/>
  <c r="AM398" i="4"/>
  <c r="AM396" i="4"/>
  <c r="AM394" i="4"/>
  <c r="AM378" i="4"/>
  <c r="AM362" i="4"/>
  <c r="AM346" i="4"/>
  <c r="AM330" i="4"/>
  <c r="AM475" i="4"/>
  <c r="AM473" i="4"/>
  <c r="AM470" i="4"/>
  <c r="AM467" i="4"/>
  <c r="AM465" i="4"/>
  <c r="AM415" i="4"/>
  <c r="AM410" i="4"/>
  <c r="AM594" i="4"/>
  <c r="AM578" i="4"/>
  <c r="AM567" i="4"/>
  <c r="AM551" i="4"/>
  <c r="AM530" i="4"/>
  <c r="AM514" i="4"/>
  <c r="AM503" i="4"/>
  <c r="AM690" i="4"/>
  <c r="AM659" i="4"/>
  <c r="AM137" i="4"/>
  <c r="AM520" i="4"/>
  <c r="AM220" i="4"/>
  <c r="AM228" i="4"/>
  <c r="AM214" i="4"/>
  <c r="AM222" i="4"/>
  <c r="AM230" i="4"/>
  <c r="AM216" i="4"/>
  <c r="AM224" i="4"/>
  <c r="AM232" i="4"/>
  <c r="AM218" i="4"/>
  <c r="AM226" i="4"/>
  <c r="AM234" i="4"/>
  <c r="AM113" i="4"/>
  <c r="AM103" i="4"/>
  <c r="AM86" i="4"/>
  <c r="AM81" i="4"/>
  <c r="AM44" i="4"/>
  <c r="AM279" i="4"/>
  <c r="AM311" i="4"/>
  <c r="AM313" i="4"/>
  <c r="AM315" i="4"/>
  <c r="AM317" i="4"/>
  <c r="AM319" i="4"/>
  <c r="AM321" i="4"/>
  <c r="AM323" i="4"/>
  <c r="AM325" i="4"/>
  <c r="AM327" i="4"/>
  <c r="AM329" i="4"/>
  <c r="AM331" i="4"/>
  <c r="AM333" i="4"/>
  <c r="AM335" i="4"/>
  <c r="AM337" i="4"/>
  <c r="AM339" i="4"/>
  <c r="AM341" i="4"/>
  <c r="AM343" i="4"/>
  <c r="AM345" i="4"/>
  <c r="AM347" i="4"/>
  <c r="AM349" i="4"/>
  <c r="AM351" i="4"/>
  <c r="AM353" i="4"/>
  <c r="AM355" i="4"/>
  <c r="AM357" i="4"/>
  <c r="AM359" i="4"/>
  <c r="AM361" i="4"/>
  <c r="AM363" i="4"/>
  <c r="AM365" i="4"/>
  <c r="AM367" i="4"/>
  <c r="AM369" i="4"/>
  <c r="AM371" i="4"/>
  <c r="AM373" i="4"/>
  <c r="AM375" i="4"/>
  <c r="AM377" i="4"/>
  <c r="AM379" i="4"/>
  <c r="AM381" i="4"/>
  <c r="AM383" i="4"/>
  <c r="AM385" i="4"/>
  <c r="AM387" i="4"/>
  <c r="AM389" i="4"/>
  <c r="AM391" i="4"/>
  <c r="AM393" i="4"/>
  <c r="AM110" i="4"/>
  <c r="AM105" i="4"/>
  <c r="AM100" i="4"/>
  <c r="AM95" i="4"/>
  <c r="AM78" i="4"/>
  <c r="AM73" i="4"/>
  <c r="AM68" i="4"/>
  <c r="AM63" i="4"/>
  <c r="AM46" i="4"/>
  <c r="AM41" i="4"/>
  <c r="AM36" i="4"/>
  <c r="AM31" i="4"/>
  <c r="AM117" i="4"/>
  <c r="AM205" i="4"/>
  <c r="AM197" i="4"/>
  <c r="AM189" i="4"/>
  <c r="AM181" i="4"/>
  <c r="AM173" i="4"/>
  <c r="AM165" i="4"/>
  <c r="AM157" i="4"/>
  <c r="AM149" i="4"/>
  <c r="AM141" i="4"/>
  <c r="AM133" i="4"/>
  <c r="AM125" i="4"/>
  <c r="AM213" i="4"/>
  <c r="AM301" i="4"/>
  <c r="AM293" i="4"/>
  <c r="AM285" i="4"/>
  <c r="AM277" i="4"/>
  <c r="AM269" i="4"/>
  <c r="AM261" i="4"/>
  <c r="AM253" i="4"/>
  <c r="AM245" i="4"/>
  <c r="AM237" i="4"/>
  <c r="AM223" i="4"/>
  <c r="AM380" i="4"/>
  <c r="AM364" i="4"/>
  <c r="AM348" i="4"/>
  <c r="AM332" i="4"/>
  <c r="AM316" i="4"/>
  <c r="AM459" i="4"/>
  <c r="AM457" i="4"/>
  <c r="AM454" i="4"/>
  <c r="AM451" i="4"/>
  <c r="AM449" i="4"/>
  <c r="AM583" i="4"/>
  <c r="AM556" i="4"/>
  <c r="AM519" i="4"/>
  <c r="AM670" i="4"/>
  <c r="AM667" i="4"/>
  <c r="AM634" i="4"/>
  <c r="AM631" i="4"/>
  <c r="AM112" i="4"/>
  <c r="AM107" i="4"/>
  <c r="AM90" i="4"/>
  <c r="AM85" i="4"/>
  <c r="AM80" i="4"/>
  <c r="AM75" i="4"/>
  <c r="AM58" i="4"/>
  <c r="AM53" i="4"/>
  <c r="AM48" i="4"/>
  <c r="AM43" i="4"/>
  <c r="AM26" i="4"/>
  <c r="AM212" i="4"/>
  <c r="AM204" i="4"/>
  <c r="AM196" i="4"/>
  <c r="AM188" i="4"/>
  <c r="AM180" i="4"/>
  <c r="AM172" i="4"/>
  <c r="AM164" i="4"/>
  <c r="AM156" i="4"/>
  <c r="AM148" i="4"/>
  <c r="AM140" i="4"/>
  <c r="AM132" i="4"/>
  <c r="AM124" i="4"/>
  <c r="AM498" i="4"/>
  <c r="AM493" i="4"/>
  <c r="AM443" i="4"/>
  <c r="AM441" i="4"/>
  <c r="AM438" i="4"/>
  <c r="AM435" i="4"/>
  <c r="AM433" i="4"/>
  <c r="AM572" i="4"/>
  <c r="AM540" i="4"/>
  <c r="AM508" i="4"/>
  <c r="AM675" i="4"/>
  <c r="AM642" i="4"/>
  <c r="AM622" i="4"/>
  <c r="AM33" i="4"/>
  <c r="AM211" i="4"/>
  <c r="AM195" i="4"/>
  <c r="AM187" i="4"/>
  <c r="AM179" i="4"/>
  <c r="AM171" i="4"/>
  <c r="AM163" i="4"/>
  <c r="AM155" i="4"/>
  <c r="AM139" i="4"/>
  <c r="AM131" i="4"/>
  <c r="AM123" i="4"/>
  <c r="AM495" i="4"/>
  <c r="AM490" i="4"/>
  <c r="AM482" i="4"/>
  <c r="AM477" i="4"/>
  <c r="AM427" i="4"/>
  <c r="AM425" i="4"/>
  <c r="AM422" i="4"/>
  <c r="AM419" i="4"/>
  <c r="AM417" i="4"/>
  <c r="AM563" i="4"/>
  <c r="AM561" i="4"/>
  <c r="AM545" i="4"/>
  <c r="AM686" i="4"/>
  <c r="AM683" i="4"/>
  <c r="AM650" i="4"/>
  <c r="AM647" i="4"/>
  <c r="AM605" i="4"/>
  <c r="AM102" i="4"/>
  <c r="AM97" i="4"/>
  <c r="AM92" i="4"/>
  <c r="AM87" i="4"/>
  <c r="AM70" i="4"/>
  <c r="AM65" i="4"/>
  <c r="AM60" i="4"/>
  <c r="AM55" i="4"/>
  <c r="AM38" i="4"/>
  <c r="AM28" i="4"/>
  <c r="AM203" i="4"/>
  <c r="AM147" i="4"/>
  <c r="AM114" i="4"/>
  <c r="AM109" i="4"/>
  <c r="AM104" i="4"/>
  <c r="AM99" i="4"/>
  <c r="AM82" i="4"/>
  <c r="AM77" i="4"/>
  <c r="AM72" i="4"/>
  <c r="AM67" i="4"/>
  <c r="AM50" i="4"/>
  <c r="AM45" i="4"/>
  <c r="AM40" i="4"/>
  <c r="AM210" i="4"/>
  <c r="AM202" i="4"/>
  <c r="AM194" i="4"/>
  <c r="AM186" i="4"/>
  <c r="AM178" i="4"/>
  <c r="AM170" i="4"/>
  <c r="AM162" i="4"/>
  <c r="AM154" i="4"/>
  <c r="AM146" i="4"/>
  <c r="AM138" i="4"/>
  <c r="AM130" i="4"/>
  <c r="AM306" i="4"/>
  <c r="AM298" i="4"/>
  <c r="AM290" i="4"/>
  <c r="AM282" i="4"/>
  <c r="AM274" i="4"/>
  <c r="AM266" i="4"/>
  <c r="AM258" i="4"/>
  <c r="AM250" i="4"/>
  <c r="AM242" i="4"/>
  <c r="AM233" i="4"/>
  <c r="AM217" i="4"/>
  <c r="AM403" i="4"/>
  <c r="AM401" i="4"/>
  <c r="AM399" i="4"/>
  <c r="AM397" i="4"/>
  <c r="AM395" i="4"/>
  <c r="AM386" i="4"/>
  <c r="AM370" i="4"/>
  <c r="AM354" i="4"/>
  <c r="AM338" i="4"/>
  <c r="AM322" i="4"/>
  <c r="AM479" i="4"/>
  <c r="AM474" i="4"/>
  <c r="AM466" i="4"/>
  <c r="AM461" i="4"/>
  <c r="AM411" i="4"/>
  <c r="AM409" i="4"/>
  <c r="AM406" i="4"/>
  <c r="AM595" i="4"/>
  <c r="AM593" i="4"/>
  <c r="AM552" i="4"/>
  <c r="AM550" i="4"/>
  <c r="AM547" i="4"/>
  <c r="AM534" i="4"/>
  <c r="AM531" i="4"/>
  <c r="AM529" i="4"/>
  <c r="AM691" i="4"/>
  <c r="AM658" i="4"/>
  <c r="AM627" i="4"/>
  <c r="AL692" i="4"/>
  <c r="AL688" i="4"/>
  <c r="AL684" i="4"/>
  <c r="AL680" i="4"/>
  <c r="AL676" i="4"/>
  <c r="AL672" i="4"/>
  <c r="AL668" i="4"/>
  <c r="AL664" i="4"/>
  <c r="AL660" i="4"/>
  <c r="AL656" i="4"/>
  <c r="AL652" i="4"/>
  <c r="AL648" i="4"/>
  <c r="AL644" i="4"/>
  <c r="AL640" i="4"/>
  <c r="AL636" i="4"/>
  <c r="AL632" i="4"/>
  <c r="AL628" i="4"/>
  <c r="AL624" i="4"/>
  <c r="AL620" i="4"/>
  <c r="AL616" i="4"/>
  <c r="AL612" i="4"/>
  <c r="AL608" i="4"/>
  <c r="AL604" i="4"/>
  <c r="AL600" i="4"/>
  <c r="AL617" i="4"/>
  <c r="AL613" i="4"/>
  <c r="AL609" i="4"/>
  <c r="AL605" i="4"/>
  <c r="AL601" i="4"/>
  <c r="AL690" i="4"/>
  <c r="AL686" i="4"/>
  <c r="AL682" i="4"/>
  <c r="AL678" i="4"/>
  <c r="AL674" i="4"/>
  <c r="AL670" i="4"/>
  <c r="AL666" i="4"/>
  <c r="AL662" i="4"/>
  <c r="AL658" i="4"/>
  <c r="AL654" i="4"/>
  <c r="AL650" i="4"/>
  <c r="AL646" i="4"/>
  <c r="AL642" i="4"/>
  <c r="AL638" i="4"/>
  <c r="AL634" i="4"/>
  <c r="AL630" i="4"/>
  <c r="AL626" i="4"/>
  <c r="AL622" i="4"/>
  <c r="AL618" i="4"/>
  <c r="AL614" i="4"/>
  <c r="AL610" i="4"/>
  <c r="AL606" i="4"/>
  <c r="AL602" i="4"/>
  <c r="AL593" i="4"/>
  <c r="AL585" i="4"/>
  <c r="AL577" i="4"/>
  <c r="AL569" i="4"/>
  <c r="AL561" i="4"/>
  <c r="AL553" i="4"/>
  <c r="AL545" i="4"/>
  <c r="AL537" i="4"/>
  <c r="AL529" i="4"/>
  <c r="AL521" i="4"/>
  <c r="AL513" i="4"/>
  <c r="AL505" i="4"/>
  <c r="AL596" i="4"/>
  <c r="AL588" i="4"/>
  <c r="AL580" i="4"/>
  <c r="AL572" i="4"/>
  <c r="AL564" i="4"/>
  <c r="AL556" i="4"/>
  <c r="AL548" i="4"/>
  <c r="AL540" i="4"/>
  <c r="AL532" i="4"/>
  <c r="AL524" i="4"/>
  <c r="AL516" i="4"/>
  <c r="AL508" i="4"/>
  <c r="AL501" i="4"/>
  <c r="AL590" i="4"/>
  <c r="AL582" i="4"/>
  <c r="AL574" i="4"/>
  <c r="AL566" i="4"/>
  <c r="AL558" i="4"/>
  <c r="AL550" i="4"/>
  <c r="AL542" i="4"/>
  <c r="AL534" i="4"/>
  <c r="AL526" i="4"/>
  <c r="AL518" i="4"/>
  <c r="AL510" i="4"/>
  <c r="AL500" i="4"/>
  <c r="AL496" i="4"/>
  <c r="AL492" i="4"/>
  <c r="AL488" i="4"/>
  <c r="AL484" i="4"/>
  <c r="AL480" i="4"/>
  <c r="AL476" i="4"/>
  <c r="AL472" i="4"/>
  <c r="AL468" i="4"/>
  <c r="AL464" i="4"/>
  <c r="AL460" i="4"/>
  <c r="AL456" i="4"/>
  <c r="AL452" i="4"/>
  <c r="AL448" i="4"/>
  <c r="AL444" i="4"/>
  <c r="AL440" i="4"/>
  <c r="AL436" i="4"/>
  <c r="AL432" i="4"/>
  <c r="AL428" i="4"/>
  <c r="AL424" i="4"/>
  <c r="AL420" i="4"/>
  <c r="AL416" i="4"/>
  <c r="AL412" i="4"/>
  <c r="AL408" i="4"/>
  <c r="AL405" i="4"/>
  <c r="AL497" i="4"/>
  <c r="AL493" i="4"/>
  <c r="AL489" i="4"/>
  <c r="AL485" i="4"/>
  <c r="AL481" i="4"/>
  <c r="AL477" i="4"/>
  <c r="AL473" i="4"/>
  <c r="AL469" i="4"/>
  <c r="AL465" i="4"/>
  <c r="AL461" i="4"/>
  <c r="AL457" i="4"/>
  <c r="AL453" i="4"/>
  <c r="AL449" i="4"/>
  <c r="AL445" i="4"/>
  <c r="AL441" i="4"/>
  <c r="AL437" i="4"/>
  <c r="AL433" i="4"/>
  <c r="AL429" i="4"/>
  <c r="AL425" i="4"/>
  <c r="AL421" i="4"/>
  <c r="AL417" i="4"/>
  <c r="AL413" i="4"/>
  <c r="AL302" i="4"/>
  <c r="AL294" i="4"/>
  <c r="AL286" i="4"/>
  <c r="AL278" i="4"/>
  <c r="AL270" i="4"/>
  <c r="AL262" i="4"/>
  <c r="AL254" i="4"/>
  <c r="AL251" i="4"/>
  <c r="AL243" i="4"/>
  <c r="AL235" i="4"/>
  <c r="AL227" i="4"/>
  <c r="AL112" i="4"/>
  <c r="AL104" i="4"/>
  <c r="AL96" i="4"/>
  <c r="AL88" i="4"/>
  <c r="AL84" i="4"/>
  <c r="AL80" i="4"/>
  <c r="AL76" i="4"/>
  <c r="AL72" i="4"/>
  <c r="AL68" i="4"/>
  <c r="AL64" i="4"/>
  <c r="AL56" i="4"/>
  <c r="AL52" i="4"/>
  <c r="AL48" i="4"/>
  <c r="AL44" i="4"/>
  <c r="AL40" i="4"/>
  <c r="AL36" i="4"/>
  <c r="AL32" i="4"/>
  <c r="AL28" i="4"/>
  <c r="AL24" i="4"/>
  <c r="AL116" i="4"/>
  <c r="AL108" i="4"/>
  <c r="AL100" i="4"/>
  <c r="AL92" i="4"/>
  <c r="AL60" i="4"/>
  <c r="AL109" i="4"/>
  <c r="AL101" i="4"/>
  <c r="AL93" i="4"/>
  <c r="AL85" i="4"/>
  <c r="AL81" i="4"/>
  <c r="AL77" i="4"/>
  <c r="AL73" i="4"/>
  <c r="AL65" i="4"/>
  <c r="AL61" i="4"/>
  <c r="AL57" i="4"/>
  <c r="AL53" i="4"/>
  <c r="AL49" i="4"/>
  <c r="AL45" i="4"/>
  <c r="AL41" i="4"/>
  <c r="AL37" i="4"/>
  <c r="AL33" i="4"/>
  <c r="AL29" i="4"/>
  <c r="AL25" i="4"/>
  <c r="AL113" i="4"/>
  <c r="AL105" i="4"/>
  <c r="AL97" i="4"/>
  <c r="AL89" i="4"/>
  <c r="AL69" i="4"/>
  <c r="AL23" i="4"/>
  <c r="AL114" i="4"/>
  <c r="AL110" i="4"/>
  <c r="AL106" i="4"/>
  <c r="AL102" i="4"/>
  <c r="AL98" i="4"/>
  <c r="AL94" i="4"/>
  <c r="AL90" i="4"/>
  <c r="AL86" i="4"/>
  <c r="AL82" i="4"/>
  <c r="AL78" i="4"/>
  <c r="AL74" i="4"/>
  <c r="AL70" i="4"/>
  <c r="AL66" i="4"/>
  <c r="AL62" i="4"/>
  <c r="AL58" i="4"/>
  <c r="AL54" i="4"/>
  <c r="AL50" i="4"/>
  <c r="AL46" i="4"/>
  <c r="AL42" i="4"/>
  <c r="AL38" i="4"/>
  <c r="AL34" i="4"/>
  <c r="AL30" i="4"/>
  <c r="L24" i="5"/>
  <c r="J24" i="5"/>
  <c r="H24" i="5"/>
  <c r="F24" i="5"/>
  <c r="D15" i="5" l="1"/>
  <c r="D21" i="5"/>
  <c r="D18" i="5"/>
  <c r="C22" i="4" l="1"/>
  <c r="B5" i="5" l="1"/>
  <c r="P7" i="5"/>
  <c r="E5" i="5" l="1"/>
  <c r="B18" i="5"/>
  <c r="AA28" i="4" l="1"/>
  <c r="W28" i="4"/>
  <c r="S28" i="4"/>
  <c r="O28" i="4"/>
  <c r="K28" i="4"/>
  <c r="G28" i="4"/>
  <c r="C28" i="4"/>
  <c r="B11" i="4"/>
  <c r="G38" i="4"/>
  <c r="K38" i="4"/>
  <c r="O38" i="4"/>
  <c r="S38" i="4"/>
  <c r="W38" i="4"/>
  <c r="AA38" i="4"/>
  <c r="G39" i="4"/>
  <c r="K39" i="4"/>
  <c r="O39" i="4"/>
  <c r="S39" i="4"/>
  <c r="W39" i="4"/>
  <c r="AA39" i="4"/>
  <c r="G40" i="4"/>
  <c r="K40" i="4"/>
  <c r="O40" i="4"/>
  <c r="S40" i="4"/>
  <c r="W40" i="4"/>
  <c r="AA40" i="4"/>
  <c r="G41" i="4"/>
  <c r="K41" i="4"/>
  <c r="O41" i="4"/>
  <c r="S41" i="4"/>
  <c r="W41" i="4"/>
  <c r="AA41" i="4"/>
  <c r="G42" i="4"/>
  <c r="K42" i="4"/>
  <c r="O42" i="4"/>
  <c r="S42" i="4"/>
  <c r="W42" i="4"/>
  <c r="AA42" i="4"/>
  <c r="G43" i="4"/>
  <c r="K43" i="4"/>
  <c r="O43" i="4"/>
  <c r="S43" i="4"/>
  <c r="W43" i="4"/>
  <c r="AA43" i="4"/>
  <c r="G44" i="4"/>
  <c r="K44" i="4"/>
  <c r="O44" i="4"/>
  <c r="S44" i="4"/>
  <c r="W44" i="4"/>
  <c r="AA44" i="4"/>
  <c r="G45" i="4"/>
  <c r="K45" i="4"/>
  <c r="O45" i="4"/>
  <c r="S45" i="4"/>
  <c r="W45" i="4"/>
  <c r="AA45" i="4"/>
  <c r="G46" i="4"/>
  <c r="K46" i="4"/>
  <c r="O46" i="4"/>
  <c r="S46" i="4"/>
  <c r="W46" i="4"/>
  <c r="AA46" i="4"/>
  <c r="G47" i="4"/>
  <c r="K47" i="4"/>
  <c r="O47" i="4"/>
  <c r="S47" i="4"/>
  <c r="W47" i="4"/>
  <c r="AA47" i="4"/>
  <c r="G48" i="4"/>
  <c r="K48" i="4"/>
  <c r="O48" i="4"/>
  <c r="S48" i="4"/>
  <c r="W48" i="4"/>
  <c r="AA48" i="4"/>
  <c r="G49" i="4"/>
  <c r="K49" i="4"/>
  <c r="O49" i="4"/>
  <c r="S49" i="4"/>
  <c r="W49" i="4"/>
  <c r="AA49" i="4"/>
  <c r="G50" i="4"/>
  <c r="K50" i="4"/>
  <c r="O50" i="4"/>
  <c r="S50" i="4"/>
  <c r="W50" i="4"/>
  <c r="AA50" i="4"/>
  <c r="G51" i="4"/>
  <c r="K51" i="4"/>
  <c r="O51" i="4"/>
  <c r="S51" i="4"/>
  <c r="W51" i="4"/>
  <c r="AA51" i="4"/>
  <c r="G52" i="4"/>
  <c r="K52" i="4"/>
  <c r="O52" i="4"/>
  <c r="S52" i="4"/>
  <c r="W52" i="4"/>
  <c r="AA52" i="4"/>
  <c r="G53" i="4"/>
  <c r="K53" i="4"/>
  <c r="O53" i="4"/>
  <c r="S53" i="4"/>
  <c r="W53" i="4"/>
  <c r="AA53" i="4"/>
  <c r="G54" i="4"/>
  <c r="K54" i="4"/>
  <c r="O54" i="4"/>
  <c r="S54" i="4"/>
  <c r="W54" i="4"/>
  <c r="AA54" i="4"/>
  <c r="G55" i="4"/>
  <c r="K55" i="4"/>
  <c r="O55" i="4"/>
  <c r="S55" i="4"/>
  <c r="W55" i="4"/>
  <c r="AA55" i="4"/>
  <c r="G56" i="4"/>
  <c r="K56" i="4"/>
  <c r="O56" i="4"/>
  <c r="S56" i="4"/>
  <c r="W56" i="4"/>
  <c r="AA56" i="4"/>
  <c r="G57" i="4"/>
  <c r="K57" i="4"/>
  <c r="O57" i="4"/>
  <c r="S57" i="4"/>
  <c r="W57" i="4"/>
  <c r="AA57" i="4"/>
  <c r="G58" i="4"/>
  <c r="K58" i="4"/>
  <c r="O58" i="4"/>
  <c r="S58" i="4"/>
  <c r="W58" i="4"/>
  <c r="AA58" i="4"/>
  <c r="G59" i="4"/>
  <c r="K59" i="4"/>
  <c r="O59" i="4"/>
  <c r="S59" i="4"/>
  <c r="W59" i="4"/>
  <c r="AA59" i="4"/>
  <c r="G60" i="4"/>
  <c r="K60" i="4"/>
  <c r="O60" i="4"/>
  <c r="S60" i="4"/>
  <c r="W60" i="4"/>
  <c r="AA60" i="4"/>
  <c r="G61" i="4"/>
  <c r="K61" i="4"/>
  <c r="O61" i="4"/>
  <c r="S61" i="4"/>
  <c r="W61" i="4"/>
  <c r="AA61" i="4"/>
  <c r="G62" i="4"/>
  <c r="K62" i="4"/>
  <c r="O62" i="4"/>
  <c r="S62" i="4"/>
  <c r="W62" i="4"/>
  <c r="AA62" i="4"/>
  <c r="G63" i="4"/>
  <c r="K63" i="4"/>
  <c r="O63" i="4"/>
  <c r="S63" i="4"/>
  <c r="W63" i="4"/>
  <c r="AA63" i="4"/>
  <c r="G64" i="4"/>
  <c r="K64" i="4"/>
  <c r="O64" i="4"/>
  <c r="S64" i="4"/>
  <c r="W64" i="4"/>
  <c r="AA64" i="4"/>
  <c r="G65" i="4"/>
  <c r="K65" i="4"/>
  <c r="O65" i="4"/>
  <c r="S65" i="4"/>
  <c r="W65" i="4"/>
  <c r="AA65" i="4"/>
  <c r="G66" i="4"/>
  <c r="K66" i="4"/>
  <c r="O66" i="4"/>
  <c r="S66" i="4"/>
  <c r="W66" i="4"/>
  <c r="AA66" i="4"/>
  <c r="G67" i="4"/>
  <c r="K67" i="4"/>
  <c r="O67" i="4"/>
  <c r="S67" i="4"/>
  <c r="W67" i="4"/>
  <c r="AA67" i="4"/>
  <c r="G68" i="4"/>
  <c r="K68" i="4"/>
  <c r="O68" i="4"/>
  <c r="S68" i="4"/>
  <c r="W68" i="4"/>
  <c r="AA68" i="4"/>
  <c r="G69" i="4"/>
  <c r="K69" i="4"/>
  <c r="O69" i="4"/>
  <c r="S69" i="4"/>
  <c r="W69" i="4"/>
  <c r="AA69" i="4"/>
  <c r="G70" i="4"/>
  <c r="K70" i="4"/>
  <c r="O70" i="4"/>
  <c r="S70" i="4"/>
  <c r="W70" i="4"/>
  <c r="AA70" i="4"/>
  <c r="G71" i="4"/>
  <c r="K71" i="4"/>
  <c r="O71" i="4"/>
  <c r="S71" i="4"/>
  <c r="W71" i="4"/>
  <c r="AA71" i="4"/>
  <c r="G72" i="4"/>
  <c r="K72" i="4"/>
  <c r="O72" i="4"/>
  <c r="S72" i="4"/>
  <c r="W72" i="4"/>
  <c r="AA72" i="4"/>
  <c r="G73" i="4"/>
  <c r="K73" i="4"/>
  <c r="O73" i="4"/>
  <c r="S73" i="4"/>
  <c r="W73" i="4"/>
  <c r="AA73" i="4"/>
  <c r="G74" i="4"/>
  <c r="K74" i="4"/>
  <c r="O74" i="4"/>
  <c r="S74" i="4"/>
  <c r="W74" i="4"/>
  <c r="AA74" i="4"/>
  <c r="G75" i="4"/>
  <c r="K75" i="4"/>
  <c r="O75" i="4"/>
  <c r="S75" i="4"/>
  <c r="W75" i="4"/>
  <c r="AA75" i="4"/>
  <c r="G76" i="4"/>
  <c r="K76" i="4"/>
  <c r="O76" i="4"/>
  <c r="S76" i="4"/>
  <c r="W76" i="4"/>
  <c r="AA76" i="4"/>
  <c r="G77" i="4"/>
  <c r="K77" i="4"/>
  <c r="O77" i="4"/>
  <c r="S77" i="4"/>
  <c r="W77" i="4"/>
  <c r="AA77" i="4"/>
  <c r="G78" i="4"/>
  <c r="K78" i="4"/>
  <c r="O78" i="4"/>
  <c r="S78" i="4"/>
  <c r="W78" i="4"/>
  <c r="AA78" i="4"/>
  <c r="G79" i="4"/>
  <c r="K79" i="4"/>
  <c r="O79" i="4"/>
  <c r="S79" i="4"/>
  <c r="W79" i="4"/>
  <c r="AA79" i="4"/>
  <c r="G80" i="4"/>
  <c r="K80" i="4"/>
  <c r="O80" i="4"/>
  <c r="S80" i="4"/>
  <c r="W80" i="4"/>
  <c r="AA80" i="4"/>
  <c r="G81" i="4"/>
  <c r="K81" i="4"/>
  <c r="O81" i="4"/>
  <c r="S81" i="4"/>
  <c r="W81" i="4"/>
  <c r="AA81" i="4"/>
  <c r="G82" i="4"/>
  <c r="K82" i="4"/>
  <c r="O82" i="4"/>
  <c r="S82" i="4"/>
  <c r="W82" i="4"/>
  <c r="AA82" i="4"/>
  <c r="G83" i="4"/>
  <c r="K83" i="4"/>
  <c r="O83" i="4"/>
  <c r="S83" i="4"/>
  <c r="W83" i="4"/>
  <c r="AA83" i="4"/>
  <c r="G84" i="4"/>
  <c r="K84" i="4"/>
  <c r="O84" i="4"/>
  <c r="S84" i="4"/>
  <c r="W84" i="4"/>
  <c r="AA84" i="4"/>
  <c r="G85" i="4"/>
  <c r="K85" i="4"/>
  <c r="O85" i="4"/>
  <c r="S85" i="4"/>
  <c r="W85" i="4"/>
  <c r="AA85" i="4"/>
  <c r="G86" i="4"/>
  <c r="K86" i="4"/>
  <c r="O86" i="4"/>
  <c r="S86" i="4"/>
  <c r="W86" i="4"/>
  <c r="AA86" i="4"/>
  <c r="G87" i="4"/>
  <c r="K87" i="4"/>
  <c r="O87" i="4"/>
  <c r="S87" i="4"/>
  <c r="W87" i="4"/>
  <c r="AA87" i="4"/>
  <c r="G88" i="4"/>
  <c r="K88" i="4"/>
  <c r="O88" i="4"/>
  <c r="S88" i="4"/>
  <c r="W88" i="4"/>
  <c r="AA88" i="4"/>
  <c r="G89" i="4"/>
  <c r="K89" i="4"/>
  <c r="O89" i="4"/>
  <c r="S89" i="4"/>
  <c r="W89" i="4"/>
  <c r="AA89" i="4"/>
  <c r="G90" i="4"/>
  <c r="K90" i="4"/>
  <c r="O90" i="4"/>
  <c r="S90" i="4"/>
  <c r="W90" i="4"/>
  <c r="AA90" i="4"/>
  <c r="G91" i="4"/>
  <c r="K91" i="4"/>
  <c r="O91" i="4"/>
  <c r="S91" i="4"/>
  <c r="W91" i="4"/>
  <c r="AA91" i="4"/>
  <c r="G92" i="4"/>
  <c r="K92" i="4"/>
  <c r="O92" i="4"/>
  <c r="S92" i="4"/>
  <c r="W92" i="4"/>
  <c r="AA92" i="4"/>
  <c r="G93" i="4"/>
  <c r="K93" i="4"/>
  <c r="O93" i="4"/>
  <c r="S93" i="4"/>
  <c r="W93" i="4"/>
  <c r="AA93" i="4"/>
  <c r="G94" i="4"/>
  <c r="K94" i="4"/>
  <c r="O94" i="4"/>
  <c r="S94" i="4"/>
  <c r="W94" i="4"/>
  <c r="AA94" i="4"/>
  <c r="G95" i="4"/>
  <c r="K95" i="4"/>
  <c r="O95" i="4"/>
  <c r="S95" i="4"/>
  <c r="W95" i="4"/>
  <c r="AA95" i="4"/>
  <c r="G96" i="4"/>
  <c r="K96" i="4"/>
  <c r="O96" i="4"/>
  <c r="S96" i="4"/>
  <c r="W96" i="4"/>
  <c r="AA96" i="4"/>
  <c r="G97" i="4"/>
  <c r="K97" i="4"/>
  <c r="O97" i="4"/>
  <c r="S97" i="4"/>
  <c r="W97" i="4"/>
  <c r="AA97" i="4"/>
  <c r="G98" i="4"/>
  <c r="K98" i="4"/>
  <c r="O98" i="4"/>
  <c r="S98" i="4"/>
  <c r="W98" i="4"/>
  <c r="AA98" i="4"/>
  <c r="G99" i="4"/>
  <c r="K99" i="4"/>
  <c r="O99" i="4"/>
  <c r="S99" i="4"/>
  <c r="W99" i="4"/>
  <c r="AA99" i="4"/>
  <c r="G100" i="4"/>
  <c r="K100" i="4"/>
  <c r="O100" i="4"/>
  <c r="S100" i="4"/>
  <c r="W100" i="4"/>
  <c r="AA100" i="4"/>
  <c r="G101" i="4"/>
  <c r="K101" i="4"/>
  <c r="O101" i="4"/>
  <c r="S101" i="4"/>
  <c r="W101" i="4"/>
  <c r="AA101" i="4"/>
  <c r="G102" i="4"/>
  <c r="K102" i="4"/>
  <c r="O102" i="4"/>
  <c r="S102" i="4"/>
  <c r="W102" i="4"/>
  <c r="AA102" i="4"/>
  <c r="G103" i="4"/>
  <c r="K103" i="4"/>
  <c r="O103" i="4"/>
  <c r="S103" i="4"/>
  <c r="W103" i="4"/>
  <c r="AA103" i="4"/>
  <c r="G104" i="4"/>
  <c r="K104" i="4"/>
  <c r="O104" i="4"/>
  <c r="S104" i="4"/>
  <c r="W104" i="4"/>
  <c r="AA104" i="4"/>
  <c r="G105" i="4"/>
  <c r="K105" i="4"/>
  <c r="O105" i="4"/>
  <c r="S105" i="4"/>
  <c r="W105" i="4"/>
  <c r="AA105" i="4"/>
  <c r="G106" i="4"/>
  <c r="K106" i="4"/>
  <c r="O106" i="4"/>
  <c r="S106" i="4"/>
  <c r="W106" i="4"/>
  <c r="AA106" i="4"/>
  <c r="G107" i="4"/>
  <c r="K107" i="4"/>
  <c r="O107" i="4"/>
  <c r="S107" i="4"/>
  <c r="W107" i="4"/>
  <c r="AA107" i="4"/>
  <c r="G108" i="4"/>
  <c r="K108" i="4"/>
  <c r="O108" i="4"/>
  <c r="S108" i="4"/>
  <c r="W108" i="4"/>
  <c r="AA108" i="4"/>
  <c r="G109" i="4"/>
  <c r="K109" i="4"/>
  <c r="O109" i="4"/>
  <c r="S109" i="4"/>
  <c r="W109" i="4"/>
  <c r="AA109" i="4"/>
  <c r="G110" i="4"/>
  <c r="K110" i="4"/>
  <c r="O110" i="4"/>
  <c r="S110" i="4"/>
  <c r="W110" i="4"/>
  <c r="AA110" i="4"/>
  <c r="G111" i="4"/>
  <c r="K111" i="4"/>
  <c r="O111" i="4"/>
  <c r="S111" i="4"/>
  <c r="W111" i="4"/>
  <c r="AA111" i="4"/>
  <c r="G112" i="4"/>
  <c r="K112" i="4"/>
  <c r="O112" i="4"/>
  <c r="S112" i="4"/>
  <c r="W112" i="4"/>
  <c r="AA112" i="4"/>
  <c r="G113" i="4"/>
  <c r="K113" i="4"/>
  <c r="O113" i="4"/>
  <c r="S113" i="4"/>
  <c r="W113" i="4"/>
  <c r="AA113" i="4"/>
  <c r="G114" i="4"/>
  <c r="K114" i="4"/>
  <c r="O114" i="4"/>
  <c r="S114" i="4"/>
  <c r="W114" i="4"/>
  <c r="AA114" i="4"/>
  <c r="G115" i="4"/>
  <c r="K115" i="4"/>
  <c r="O115" i="4"/>
  <c r="S115" i="4"/>
  <c r="W115" i="4"/>
  <c r="AA115" i="4"/>
  <c r="G116" i="4"/>
  <c r="K116" i="4"/>
  <c r="O116" i="4"/>
  <c r="S116" i="4"/>
  <c r="W116" i="4"/>
  <c r="AA116" i="4"/>
  <c r="G117" i="4"/>
  <c r="K117" i="4"/>
  <c r="O117" i="4"/>
  <c r="S117" i="4"/>
  <c r="W117" i="4"/>
  <c r="AA117" i="4"/>
  <c r="G118" i="4"/>
  <c r="K118" i="4"/>
  <c r="O118" i="4"/>
  <c r="S118" i="4"/>
  <c r="W118" i="4"/>
  <c r="AA118" i="4"/>
  <c r="G119" i="4"/>
  <c r="K119" i="4"/>
  <c r="O119" i="4"/>
  <c r="S119" i="4"/>
  <c r="W119" i="4"/>
  <c r="AA119" i="4"/>
  <c r="G120" i="4"/>
  <c r="K120" i="4"/>
  <c r="O120" i="4"/>
  <c r="S120" i="4"/>
  <c r="W120" i="4"/>
  <c r="AA120" i="4"/>
  <c r="G121" i="4"/>
  <c r="K121" i="4"/>
  <c r="O121" i="4"/>
  <c r="S121" i="4"/>
  <c r="W121" i="4"/>
  <c r="AA121" i="4"/>
  <c r="G122" i="4"/>
  <c r="K122" i="4"/>
  <c r="O122" i="4"/>
  <c r="S122" i="4"/>
  <c r="W122" i="4"/>
  <c r="AA122" i="4"/>
  <c r="G123" i="4"/>
  <c r="K123" i="4"/>
  <c r="O123" i="4"/>
  <c r="S123" i="4"/>
  <c r="W123" i="4"/>
  <c r="AA123" i="4"/>
  <c r="G124" i="4"/>
  <c r="K124" i="4"/>
  <c r="O124" i="4"/>
  <c r="S124" i="4"/>
  <c r="W124" i="4"/>
  <c r="AA124" i="4"/>
  <c r="G125" i="4"/>
  <c r="K125" i="4"/>
  <c r="O125" i="4"/>
  <c r="S125" i="4"/>
  <c r="W125" i="4"/>
  <c r="AA125" i="4"/>
  <c r="G126" i="4"/>
  <c r="K126" i="4"/>
  <c r="O126" i="4"/>
  <c r="S126" i="4"/>
  <c r="W126" i="4"/>
  <c r="AA126" i="4"/>
  <c r="G127" i="4"/>
  <c r="K127" i="4"/>
  <c r="O127" i="4"/>
  <c r="S127" i="4"/>
  <c r="W127" i="4"/>
  <c r="AA127" i="4"/>
  <c r="G128" i="4"/>
  <c r="K128" i="4"/>
  <c r="O128" i="4"/>
  <c r="S128" i="4"/>
  <c r="W128" i="4"/>
  <c r="AA128" i="4"/>
  <c r="G129" i="4"/>
  <c r="K129" i="4"/>
  <c r="O129" i="4"/>
  <c r="S129" i="4"/>
  <c r="W129" i="4"/>
  <c r="AA129" i="4"/>
  <c r="G130" i="4"/>
  <c r="K130" i="4"/>
  <c r="O130" i="4"/>
  <c r="S130" i="4"/>
  <c r="W130" i="4"/>
  <c r="AA130" i="4"/>
  <c r="G131" i="4"/>
  <c r="K131" i="4"/>
  <c r="O131" i="4"/>
  <c r="S131" i="4"/>
  <c r="W131" i="4"/>
  <c r="AA131" i="4"/>
  <c r="G132" i="4"/>
  <c r="K132" i="4"/>
  <c r="O132" i="4"/>
  <c r="S132" i="4"/>
  <c r="W132" i="4"/>
  <c r="AA132" i="4"/>
  <c r="G37" i="4"/>
  <c r="K37" i="4"/>
  <c r="O37" i="4"/>
  <c r="S37" i="4"/>
  <c r="W37" i="4"/>
  <c r="AA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G22" i="4"/>
  <c r="K22" i="4"/>
  <c r="K24" i="4" s="1"/>
  <c r="O22" i="4"/>
  <c r="O23" i="4" s="1"/>
  <c r="O26" i="4" s="1"/>
  <c r="S22" i="4"/>
  <c r="W22" i="4"/>
  <c r="W23" i="4" s="1"/>
  <c r="W26" i="4" s="1"/>
  <c r="AA22" i="4"/>
  <c r="AA24" i="4" s="1"/>
  <c r="C24" i="4"/>
  <c r="C37" i="4"/>
  <c r="AK30" i="4" l="1"/>
  <c r="AK31" i="4"/>
  <c r="AK38" i="4"/>
  <c r="AK45" i="4"/>
  <c r="AK52" i="4"/>
  <c r="AK63" i="4"/>
  <c r="AK70" i="4"/>
  <c r="AK77" i="4"/>
  <c r="AK84" i="4"/>
  <c r="AK28" i="4"/>
  <c r="AK25" i="4"/>
  <c r="AK32" i="4"/>
  <c r="AK43" i="4"/>
  <c r="AK50" i="4"/>
  <c r="AK57" i="4"/>
  <c r="AK64" i="4"/>
  <c r="AK75" i="4"/>
  <c r="AK82" i="4"/>
  <c r="AK29" i="4"/>
  <c r="AK36" i="4"/>
  <c r="AK47" i="4"/>
  <c r="AK54" i="4"/>
  <c r="AK61" i="4"/>
  <c r="AK68" i="4"/>
  <c r="AK79" i="4"/>
  <c r="AK86" i="4"/>
  <c r="AK53" i="4"/>
  <c r="AK59" i="4"/>
  <c r="AK85" i="4"/>
  <c r="AK90" i="4"/>
  <c r="AK97" i="4"/>
  <c r="AK104" i="4"/>
  <c r="AK115" i="4"/>
  <c r="AK49" i="4"/>
  <c r="AK81" i="4"/>
  <c r="AK98" i="4"/>
  <c r="AK48" i="4"/>
  <c r="AK65" i="4"/>
  <c r="AK80" i="4"/>
  <c r="AK94" i="4"/>
  <c r="AK101" i="4"/>
  <c r="AK108" i="4"/>
  <c r="AK24" i="4"/>
  <c r="AK33" i="4"/>
  <c r="AK39" i="4"/>
  <c r="AK55" i="4"/>
  <c r="AK71" i="4"/>
  <c r="AK87" i="4"/>
  <c r="AK91" i="4"/>
  <c r="AK105" i="4"/>
  <c r="AK112" i="4"/>
  <c r="AK27" i="4"/>
  <c r="AK35" i="4"/>
  <c r="AK40" i="4"/>
  <c r="AK51" i="4"/>
  <c r="AK56" i="4"/>
  <c r="AK67" i="4"/>
  <c r="AK72" i="4"/>
  <c r="AK83" i="4"/>
  <c r="AK88" i="4"/>
  <c r="AK99" i="4"/>
  <c r="AK106" i="4"/>
  <c r="AK113" i="4"/>
  <c r="AK62" i="4"/>
  <c r="AK92" i="4"/>
  <c r="AK103" i="4"/>
  <c r="AK110" i="4"/>
  <c r="AK41" i="4"/>
  <c r="AK96" i="4"/>
  <c r="AK42" i="4"/>
  <c r="AK66" i="4"/>
  <c r="AK76" i="4"/>
  <c r="AK89" i="4"/>
  <c r="AK114" i="4"/>
  <c r="AK78" i="4"/>
  <c r="AK107" i="4"/>
  <c r="AK74" i="4"/>
  <c r="AK34" i="4"/>
  <c r="AK44" i="4"/>
  <c r="AK58" i="4"/>
  <c r="AK37" i="4"/>
  <c r="AK111" i="4"/>
  <c r="AK46" i="4"/>
  <c r="AK69" i="4"/>
  <c r="AK109" i="4"/>
  <c r="AK116" i="4"/>
  <c r="AK93" i="4"/>
  <c r="AK100" i="4"/>
  <c r="AK23" i="4"/>
  <c r="AK26" i="4"/>
  <c r="AK60" i="4"/>
  <c r="AK73" i="4"/>
  <c r="AK95" i="4"/>
  <c r="AK102" i="4"/>
  <c r="AK125" i="4"/>
  <c r="AK133" i="4"/>
  <c r="AK141" i="4"/>
  <c r="AK149" i="4"/>
  <c r="AK157" i="4"/>
  <c r="AK165" i="4"/>
  <c r="AK173" i="4"/>
  <c r="AK181" i="4"/>
  <c r="AK189" i="4"/>
  <c r="AK197" i="4"/>
  <c r="AK205" i="4"/>
  <c r="AK123" i="4"/>
  <c r="AK131" i="4"/>
  <c r="AK139" i="4"/>
  <c r="AK147" i="4"/>
  <c r="AK155" i="4"/>
  <c r="AK163" i="4"/>
  <c r="AK171" i="4"/>
  <c r="AK179" i="4"/>
  <c r="AK187" i="4"/>
  <c r="AK195" i="4"/>
  <c r="AK203" i="4"/>
  <c r="AK211" i="4"/>
  <c r="AK117" i="4"/>
  <c r="AK121" i="4"/>
  <c r="AK129" i="4"/>
  <c r="AK137" i="4"/>
  <c r="AK145" i="4"/>
  <c r="AK153" i="4"/>
  <c r="AK161" i="4"/>
  <c r="AK169" i="4"/>
  <c r="AK177" i="4"/>
  <c r="AK185" i="4"/>
  <c r="AK193" i="4"/>
  <c r="AK201" i="4"/>
  <c r="AK209" i="4"/>
  <c r="AK124" i="4"/>
  <c r="AK132" i="4"/>
  <c r="AK140" i="4"/>
  <c r="AK148" i="4"/>
  <c r="AK156" i="4"/>
  <c r="AK164" i="4"/>
  <c r="AK172" i="4"/>
  <c r="AK180" i="4"/>
  <c r="AK188" i="4"/>
  <c r="AK196" i="4"/>
  <c r="AK204" i="4"/>
  <c r="AK212" i="4"/>
  <c r="AK119" i="4"/>
  <c r="AK127" i="4"/>
  <c r="AK135" i="4"/>
  <c r="AK143" i="4"/>
  <c r="AK151" i="4"/>
  <c r="AK159" i="4"/>
  <c r="AK167" i="4"/>
  <c r="AK175" i="4"/>
  <c r="AK183" i="4"/>
  <c r="AK191" i="4"/>
  <c r="AK199" i="4"/>
  <c r="AK207" i="4"/>
  <c r="AK134" i="4"/>
  <c r="AK126" i="4"/>
  <c r="AK158" i="4"/>
  <c r="AK190" i="4"/>
  <c r="AK122" i="4"/>
  <c r="AK136" i="4"/>
  <c r="AK154" i="4"/>
  <c r="AK168" i="4"/>
  <c r="AK186" i="4"/>
  <c r="AK200" i="4"/>
  <c r="AK118" i="4"/>
  <c r="AK150" i="4"/>
  <c r="AK182" i="4"/>
  <c r="AK142" i="4"/>
  <c r="AK174" i="4"/>
  <c r="AK206" i="4"/>
  <c r="AK120" i="4"/>
  <c r="AK138" i="4"/>
  <c r="AK152" i="4"/>
  <c r="AK170" i="4"/>
  <c r="AK184" i="4"/>
  <c r="AK202" i="4"/>
  <c r="AK176" i="4"/>
  <c r="AK210" i="4"/>
  <c r="AK130" i="4"/>
  <c r="AK160" i="4"/>
  <c r="AK166" i="4"/>
  <c r="AK194" i="4"/>
  <c r="AK198" i="4"/>
  <c r="AK144" i="4"/>
  <c r="AK178" i="4"/>
  <c r="AK128" i="4"/>
  <c r="AK162" i="4"/>
  <c r="AK208" i="4"/>
  <c r="AK146" i="4"/>
  <c r="AK192" i="4"/>
  <c r="AK223" i="4"/>
  <c r="AK234" i="4"/>
  <c r="AK237" i="4"/>
  <c r="AK248" i="4"/>
  <c r="AK262" i="4"/>
  <c r="AK265" i="4"/>
  <c r="AK224" i="4"/>
  <c r="AK235" i="4"/>
  <c r="AK238" i="4"/>
  <c r="AK249" i="4"/>
  <c r="AK252" i="4"/>
  <c r="AK255" i="4"/>
  <c r="AK266" i="4"/>
  <c r="AK277" i="4"/>
  <c r="AK280" i="4"/>
  <c r="AK216" i="4"/>
  <c r="AK227" i="4"/>
  <c r="AK230" i="4"/>
  <c r="AK241" i="4"/>
  <c r="AK244" i="4"/>
  <c r="AK258" i="4"/>
  <c r="AK269" i="4"/>
  <c r="AK272" i="4"/>
  <c r="AK283" i="4"/>
  <c r="AK217" i="4"/>
  <c r="AK222" i="4"/>
  <c r="AK226" i="4"/>
  <c r="AK253" i="4"/>
  <c r="AK271" i="4"/>
  <c r="AK275" i="4"/>
  <c r="AK282" i="4"/>
  <c r="AK286" i="4"/>
  <c r="AK298" i="4"/>
  <c r="AK214" i="4"/>
  <c r="AK218" i="4"/>
  <c r="AK245" i="4"/>
  <c r="AK254" i="4"/>
  <c r="AK263" i="4"/>
  <c r="AK287" i="4"/>
  <c r="AK293" i="4"/>
  <c r="AK296" i="4"/>
  <c r="AK307" i="4"/>
  <c r="AK213" i="4"/>
  <c r="AK215" i="4"/>
  <c r="AK233" i="4"/>
  <c r="AK246" i="4"/>
  <c r="AK273" i="4"/>
  <c r="AK284" i="4"/>
  <c r="AK291" i="4"/>
  <c r="AK302" i="4"/>
  <c r="AK305" i="4"/>
  <c r="AK220" i="4"/>
  <c r="AK229" i="4"/>
  <c r="AK242" i="4"/>
  <c r="AK247" i="4"/>
  <c r="AK251" i="4"/>
  <c r="AK256" i="4"/>
  <c r="AK260" i="4"/>
  <c r="AK281" i="4"/>
  <c r="AK288" i="4"/>
  <c r="AK294" i="4"/>
  <c r="AK297" i="4"/>
  <c r="AK308" i="4"/>
  <c r="AK225" i="4"/>
  <c r="AK261" i="4"/>
  <c r="AK289" i="4"/>
  <c r="AK300" i="4"/>
  <c r="AK303" i="4"/>
  <c r="AK259" i="4"/>
  <c r="AK236" i="4"/>
  <c r="AK290" i="4"/>
  <c r="AK264" i="4"/>
  <c r="AK228" i="4"/>
  <c r="AK274" i="4"/>
  <c r="AK292" i="4"/>
  <c r="AK304" i="4"/>
  <c r="AK239" i="4"/>
  <c r="AK257" i="4"/>
  <c r="AK219" i="4"/>
  <c r="AK267" i="4"/>
  <c r="AK276" i="4"/>
  <c r="AK285" i="4"/>
  <c r="AK299" i="4"/>
  <c r="AK306" i="4"/>
  <c r="AK221" i="4"/>
  <c r="AK231" i="4"/>
  <c r="AK240" i="4"/>
  <c r="AK268" i="4"/>
  <c r="AK232" i="4"/>
  <c r="AK250" i="4"/>
  <c r="AK278" i="4"/>
  <c r="AK295" i="4"/>
  <c r="AK243" i="4"/>
  <c r="AK301" i="4"/>
  <c r="AK270" i="4"/>
  <c r="AK279" i="4"/>
  <c r="AK310" i="4"/>
  <c r="AK314" i="4"/>
  <c r="AK319" i="4"/>
  <c r="AK327" i="4"/>
  <c r="AK335" i="4"/>
  <c r="AK343" i="4"/>
  <c r="AK351" i="4"/>
  <c r="AK359" i="4"/>
  <c r="AK367" i="4"/>
  <c r="AK315" i="4"/>
  <c r="AK320" i="4"/>
  <c r="AK328" i="4"/>
  <c r="AK336" i="4"/>
  <c r="AK344" i="4"/>
  <c r="AK352" i="4"/>
  <c r="AK360" i="4"/>
  <c r="AK368" i="4"/>
  <c r="AK376" i="4"/>
  <c r="AK384" i="4"/>
  <c r="AK392" i="4"/>
  <c r="AK318" i="4"/>
  <c r="AK323" i="4"/>
  <c r="AK331" i="4"/>
  <c r="AK339" i="4"/>
  <c r="AK347" i="4"/>
  <c r="AK355" i="4"/>
  <c r="AK363" i="4"/>
  <c r="AK371" i="4"/>
  <c r="AK379" i="4"/>
  <c r="AK387" i="4"/>
  <c r="AK395" i="4"/>
  <c r="AK311" i="4"/>
  <c r="AK332" i="4"/>
  <c r="AK345" i="4"/>
  <c r="AK349" i="4"/>
  <c r="AK358" i="4"/>
  <c r="AK362" i="4"/>
  <c r="AK378" i="4"/>
  <c r="AK382" i="4"/>
  <c r="AK396" i="4"/>
  <c r="AK404" i="4"/>
  <c r="AK313" i="4"/>
  <c r="AK317" i="4"/>
  <c r="AK321" i="4"/>
  <c r="AK325" i="4"/>
  <c r="AK334" i="4"/>
  <c r="AK338" i="4"/>
  <c r="AK372" i="4"/>
  <c r="AK383" i="4"/>
  <c r="AK397" i="4"/>
  <c r="AK326" i="4"/>
  <c r="AK330" i="4"/>
  <c r="AK364" i="4"/>
  <c r="AK380" i="4"/>
  <c r="AK394" i="4"/>
  <c r="AK400" i="4"/>
  <c r="AK312" i="4"/>
  <c r="AK346" i="4"/>
  <c r="AK353" i="4"/>
  <c r="AK374" i="4"/>
  <c r="AK385" i="4"/>
  <c r="AK391" i="4"/>
  <c r="AK341" i="4"/>
  <c r="AK348" i="4"/>
  <c r="AK369" i="4"/>
  <c r="AK375" i="4"/>
  <c r="AK386" i="4"/>
  <c r="AK316" i="4"/>
  <c r="AK329" i="4"/>
  <c r="AK350" i="4"/>
  <c r="AK370" i="4"/>
  <c r="AK377" i="4"/>
  <c r="AK388" i="4"/>
  <c r="AK403" i="4"/>
  <c r="AK337" i="4"/>
  <c r="AK357" i="4"/>
  <c r="AK399" i="4"/>
  <c r="AK324" i="4"/>
  <c r="AK365" i="4"/>
  <c r="AK389" i="4"/>
  <c r="AK356" i="4"/>
  <c r="AK402" i="4"/>
  <c r="AK342" i="4"/>
  <c r="AK361" i="4"/>
  <c r="AK393" i="4"/>
  <c r="AK309" i="4"/>
  <c r="AK398" i="4"/>
  <c r="AK366" i="4"/>
  <c r="AK381" i="4"/>
  <c r="AK333" i="4"/>
  <c r="AK354" i="4"/>
  <c r="AK373" i="4"/>
  <c r="AK401" i="4"/>
  <c r="AK390" i="4"/>
  <c r="AK322" i="4"/>
  <c r="AK340" i="4"/>
  <c r="AK411" i="4"/>
  <c r="AK427" i="4"/>
  <c r="AK443" i="4"/>
  <c r="AK459" i="4"/>
  <c r="AK475" i="4"/>
  <c r="AK491" i="4"/>
  <c r="AK406" i="4"/>
  <c r="AK409" i="4"/>
  <c r="AK412" i="4"/>
  <c r="AK422" i="4"/>
  <c r="AK425" i="4"/>
  <c r="AK428" i="4"/>
  <c r="AK438" i="4"/>
  <c r="AK441" i="4"/>
  <c r="AK444" i="4"/>
  <c r="AK454" i="4"/>
  <c r="AK457" i="4"/>
  <c r="AK460" i="4"/>
  <c r="AK470" i="4"/>
  <c r="AK473" i="4"/>
  <c r="AK476" i="4"/>
  <c r="AK486" i="4"/>
  <c r="AK489" i="4"/>
  <c r="AK492" i="4"/>
  <c r="AK419" i="4"/>
  <c r="AK435" i="4"/>
  <c r="AK451" i="4"/>
  <c r="AK467" i="4"/>
  <c r="AK483" i="4"/>
  <c r="AK499" i="4"/>
  <c r="AK407" i="4"/>
  <c r="AK416" i="4"/>
  <c r="AK421" i="4"/>
  <c r="AK426" i="4"/>
  <c r="AK439" i="4"/>
  <c r="AK448" i="4"/>
  <c r="AK453" i="4"/>
  <c r="AK458" i="4"/>
  <c r="AK471" i="4"/>
  <c r="AK480" i="4"/>
  <c r="AK485" i="4"/>
  <c r="AK490" i="4"/>
  <c r="AK414" i="4"/>
  <c r="AK418" i="4"/>
  <c r="AK436" i="4"/>
  <c r="AK446" i="4"/>
  <c r="AK450" i="4"/>
  <c r="AK468" i="4"/>
  <c r="AK478" i="4"/>
  <c r="AK482" i="4"/>
  <c r="AK500" i="4"/>
  <c r="AK410" i="4"/>
  <c r="AK423" i="4"/>
  <c r="AK432" i="4"/>
  <c r="AK437" i="4"/>
  <c r="AK442" i="4"/>
  <c r="AK455" i="4"/>
  <c r="AK464" i="4"/>
  <c r="AK469" i="4"/>
  <c r="AK474" i="4"/>
  <c r="AK487" i="4"/>
  <c r="AK496" i="4"/>
  <c r="AK434" i="4"/>
  <c r="AK440" i="4"/>
  <c r="AK447" i="4"/>
  <c r="AK461" i="4"/>
  <c r="AK465" i="4"/>
  <c r="AK484" i="4"/>
  <c r="AK413" i="4"/>
  <c r="AK449" i="4"/>
  <c r="AK456" i="4"/>
  <c r="AK494" i="4"/>
  <c r="AK431" i="4"/>
  <c r="AK445" i="4"/>
  <c r="AK481" i="4"/>
  <c r="AK488" i="4"/>
  <c r="AK415" i="4"/>
  <c r="AK430" i="4"/>
  <c r="AK472" i="4"/>
  <c r="AK497" i="4"/>
  <c r="AK408" i="4"/>
  <c r="AK493" i="4"/>
  <c r="AK433" i="4"/>
  <c r="AK462" i="4"/>
  <c r="AK452" i="4"/>
  <c r="AK405" i="4"/>
  <c r="AK463" i="4"/>
  <c r="AK479" i="4"/>
  <c r="AK495" i="4"/>
  <c r="AK466" i="4"/>
  <c r="AK417" i="4"/>
  <c r="AK429" i="4"/>
  <c r="AK477" i="4"/>
  <c r="AK420" i="4"/>
  <c r="AK424" i="4"/>
  <c r="AK498" i="4"/>
  <c r="AK502" i="4"/>
  <c r="AK505" i="4"/>
  <c r="AK508" i="4"/>
  <c r="AK551" i="4"/>
  <c r="AK554" i="4"/>
  <c r="AK557" i="4"/>
  <c r="AK560" i="4"/>
  <c r="AK563" i="4"/>
  <c r="AK566" i="4"/>
  <c r="AK569" i="4"/>
  <c r="AK572" i="4"/>
  <c r="AK543" i="4"/>
  <c r="AK546" i="4"/>
  <c r="AK549" i="4"/>
  <c r="AK552" i="4"/>
  <c r="AK555" i="4"/>
  <c r="AK558" i="4"/>
  <c r="AK561" i="4"/>
  <c r="AK564" i="4"/>
  <c r="AK519" i="4"/>
  <c r="AK522" i="4"/>
  <c r="AK525" i="4"/>
  <c r="AK528" i="4"/>
  <c r="AK531" i="4"/>
  <c r="AK534" i="4"/>
  <c r="AK537" i="4"/>
  <c r="AK540" i="4"/>
  <c r="AK583" i="4"/>
  <c r="AK586" i="4"/>
  <c r="AK589" i="4"/>
  <c r="AK592" i="4"/>
  <c r="AK595" i="4"/>
  <c r="AK507" i="4"/>
  <c r="AK521" i="4"/>
  <c r="AK526" i="4"/>
  <c r="AK536" i="4"/>
  <c r="AK541" i="4"/>
  <c r="AK570" i="4"/>
  <c r="AK575" i="4"/>
  <c r="AK580" i="4"/>
  <c r="AK504" i="4"/>
  <c r="AK518" i="4"/>
  <c r="AK523" i="4"/>
  <c r="AK533" i="4"/>
  <c r="AK538" i="4"/>
  <c r="AK567" i="4"/>
  <c r="AK577" i="4"/>
  <c r="AK596" i="4"/>
  <c r="AK509" i="4"/>
  <c r="AK514" i="4"/>
  <c r="AK548" i="4"/>
  <c r="AK553" i="4"/>
  <c r="AK568" i="4"/>
  <c r="AK582" i="4"/>
  <c r="AK587" i="4"/>
  <c r="AK516" i="4"/>
  <c r="AK524" i="4"/>
  <c r="AK547" i="4"/>
  <c r="AK571" i="4"/>
  <c r="AK594" i="4"/>
  <c r="AK503" i="4"/>
  <c r="AK511" i="4"/>
  <c r="AK527" i="4"/>
  <c r="AK535" i="4"/>
  <c r="AK542" i="4"/>
  <c r="AK550" i="4"/>
  <c r="AK559" i="4"/>
  <c r="AK574" i="4"/>
  <c r="AK581" i="4"/>
  <c r="AK501" i="4"/>
  <c r="AK512" i="4"/>
  <c r="AK520" i="4"/>
  <c r="AK544" i="4"/>
  <c r="AK590" i="4"/>
  <c r="AK513" i="4"/>
  <c r="AK562" i="4"/>
  <c r="AK515" i="4"/>
  <c r="AK529" i="4"/>
  <c r="AK565" i="4"/>
  <c r="AK578" i="4"/>
  <c r="AK591" i="4"/>
  <c r="AK506" i="4"/>
  <c r="AK556" i="4"/>
  <c r="AK593" i="4"/>
  <c r="AK532" i="4"/>
  <c r="AK545" i="4"/>
  <c r="AK510" i="4"/>
  <c r="AK584" i="4"/>
  <c r="AK579" i="4"/>
  <c r="AK588" i="4"/>
  <c r="AK530" i="4"/>
  <c r="AK539" i="4"/>
  <c r="AK573" i="4"/>
  <c r="AK576" i="4"/>
  <c r="AK517" i="4"/>
  <c r="AK585" i="4"/>
  <c r="AK603" i="4"/>
  <c r="AK610" i="4"/>
  <c r="AK617" i="4"/>
  <c r="AK627" i="4"/>
  <c r="AK630" i="4"/>
  <c r="AK643" i="4"/>
  <c r="AK646" i="4"/>
  <c r="AK659" i="4"/>
  <c r="AK662" i="4"/>
  <c r="AK675" i="4"/>
  <c r="AK678" i="4"/>
  <c r="AK691" i="4"/>
  <c r="AK604" i="4"/>
  <c r="AK615" i="4"/>
  <c r="AK625" i="4"/>
  <c r="AK628" i="4"/>
  <c r="AK641" i="4"/>
  <c r="AK644" i="4"/>
  <c r="AK657" i="4"/>
  <c r="AK660" i="4"/>
  <c r="AK673" i="4"/>
  <c r="AK676" i="4"/>
  <c r="AK689" i="4"/>
  <c r="AK692" i="4"/>
  <c r="AK601" i="4"/>
  <c r="AK608" i="4"/>
  <c r="AK619" i="4"/>
  <c r="AK622" i="4"/>
  <c r="AK635" i="4"/>
  <c r="AK638" i="4"/>
  <c r="AK651" i="4"/>
  <c r="AK654" i="4"/>
  <c r="AK667" i="4"/>
  <c r="AK670" i="4"/>
  <c r="AK683" i="4"/>
  <c r="AK686" i="4"/>
  <c r="AK611" i="4"/>
  <c r="AK648" i="4"/>
  <c r="AK653" i="4"/>
  <c r="AK658" i="4"/>
  <c r="AK663" i="4"/>
  <c r="AK668" i="4"/>
  <c r="AK597" i="4"/>
  <c r="AK602" i="4"/>
  <c r="AK613" i="4"/>
  <c r="AK624" i="4"/>
  <c r="AK634" i="4"/>
  <c r="AK645" i="4"/>
  <c r="AK655" i="4"/>
  <c r="AK665" i="4"/>
  <c r="AK614" i="4"/>
  <c r="AK640" i="4"/>
  <c r="AK650" i="4"/>
  <c r="AK661" i="4"/>
  <c r="AK671" i="4"/>
  <c r="AK681" i="4"/>
  <c r="AK600" i="4"/>
  <c r="AK618" i="4"/>
  <c r="AK677" i="4"/>
  <c r="AK684" i="4"/>
  <c r="AK679" i="4"/>
  <c r="AK605" i="4"/>
  <c r="AK623" i="4"/>
  <c r="AK631" i="4"/>
  <c r="AK639" i="4"/>
  <c r="AK647" i="4"/>
  <c r="AK656" i="4"/>
  <c r="AK664" i="4"/>
  <c r="AK672" i="4"/>
  <c r="AK680" i="4"/>
  <c r="AK688" i="4"/>
  <c r="AK612" i="4"/>
  <c r="AK626" i="4"/>
  <c r="AK652" i="4"/>
  <c r="AK666" i="4"/>
  <c r="AK616" i="4"/>
  <c r="AK629" i="4"/>
  <c r="AK642" i="4"/>
  <c r="AK669" i="4"/>
  <c r="AK682" i="4"/>
  <c r="AK606" i="4"/>
  <c r="AK620" i="4"/>
  <c r="AK633" i="4"/>
  <c r="AK685" i="4"/>
  <c r="AK607" i="4"/>
  <c r="AK621" i="4"/>
  <c r="AK674" i="4"/>
  <c r="AK687" i="4"/>
  <c r="AK609" i="4"/>
  <c r="AK636" i="4"/>
  <c r="AK649" i="4"/>
  <c r="AK599" i="4"/>
  <c r="AK690" i="4"/>
  <c r="AK598" i="4"/>
  <c r="AK632" i="4"/>
  <c r="AK637" i="4"/>
  <c r="AI504" i="4"/>
  <c r="AI510" i="4"/>
  <c r="AI516" i="4"/>
  <c r="AI527" i="4"/>
  <c r="AI533" i="4"/>
  <c r="AI539" i="4"/>
  <c r="AI545" i="4"/>
  <c r="AI514" i="4"/>
  <c r="AI520" i="4"/>
  <c r="AI526" i="4"/>
  <c r="AI532" i="4"/>
  <c r="AI543" i="4"/>
  <c r="AI549" i="4"/>
  <c r="AI555" i="4"/>
  <c r="AI561" i="4"/>
  <c r="AI578" i="4"/>
  <c r="AI584" i="4"/>
  <c r="AI590" i="4"/>
  <c r="AI596" i="4"/>
  <c r="AI502" i="4"/>
  <c r="AI508" i="4"/>
  <c r="AI519" i="4"/>
  <c r="AI525" i="4"/>
  <c r="AI531" i="4"/>
  <c r="AI537" i="4"/>
  <c r="AI554" i="4"/>
  <c r="AI560" i="4"/>
  <c r="AI566" i="4"/>
  <c r="AI572" i="4"/>
  <c r="AI583" i="4"/>
  <c r="AI589" i="4"/>
  <c r="AI595" i="4"/>
  <c r="AI501" i="4"/>
  <c r="AI507" i="4"/>
  <c r="AI513" i="4"/>
  <c r="AI530" i="4"/>
  <c r="AI536" i="4"/>
  <c r="AI542" i="4"/>
  <c r="AI548" i="4"/>
  <c r="AI559" i="4"/>
  <c r="AI565" i="4"/>
  <c r="AI571" i="4"/>
  <c r="AI577" i="4"/>
  <c r="AI594" i="4"/>
  <c r="AI506" i="4"/>
  <c r="AI512" i="4"/>
  <c r="AI518" i="4"/>
  <c r="AI524" i="4"/>
  <c r="AI535" i="4"/>
  <c r="AI541" i="4"/>
  <c r="AI547" i="4"/>
  <c r="AI553" i="4"/>
  <c r="AI570" i="4"/>
  <c r="AI576" i="4"/>
  <c r="AI582" i="4"/>
  <c r="AI588" i="4"/>
  <c r="AI511" i="4"/>
  <c r="AI517" i="4"/>
  <c r="AI523" i="4"/>
  <c r="AI529" i="4"/>
  <c r="AI546" i="4"/>
  <c r="AI552" i="4"/>
  <c r="AI558" i="4"/>
  <c r="AI564" i="4"/>
  <c r="AI575" i="4"/>
  <c r="AI581" i="4"/>
  <c r="AI587" i="4"/>
  <c r="AI593" i="4"/>
  <c r="AI505" i="4"/>
  <c r="AI522" i="4"/>
  <c r="AI528" i="4"/>
  <c r="AI534" i="4"/>
  <c r="AI540" i="4"/>
  <c r="AI551" i="4"/>
  <c r="AI557" i="4"/>
  <c r="AI563" i="4"/>
  <c r="AI569" i="4"/>
  <c r="AI586" i="4"/>
  <c r="AI592" i="4"/>
  <c r="AI544" i="4"/>
  <c r="AI585" i="4"/>
  <c r="AI591" i="4"/>
  <c r="AI573" i="4"/>
  <c r="AI580" i="4"/>
  <c r="AI503" i="4"/>
  <c r="AI509" i="4"/>
  <c r="AI515" i="4"/>
  <c r="AI568" i="4"/>
  <c r="AI521" i="4"/>
  <c r="AI538" i="4"/>
  <c r="AI567" i="4"/>
  <c r="AI574" i="4"/>
  <c r="AI550" i="4"/>
  <c r="AI579" i="4"/>
  <c r="AI562" i="4"/>
  <c r="AI556" i="4"/>
  <c r="AI311" i="4"/>
  <c r="AI315" i="4"/>
  <c r="AI319" i="4"/>
  <c r="AI323" i="4"/>
  <c r="AI327" i="4"/>
  <c r="AI331" i="4"/>
  <c r="AI335" i="4"/>
  <c r="AI339" i="4"/>
  <c r="AI343" i="4"/>
  <c r="AI347" i="4"/>
  <c r="AI351" i="4"/>
  <c r="AI355" i="4"/>
  <c r="AI359" i="4"/>
  <c r="AI363" i="4"/>
  <c r="AI367" i="4"/>
  <c r="AI371" i="4"/>
  <c r="AI375" i="4"/>
  <c r="AI379" i="4"/>
  <c r="AI383" i="4"/>
  <c r="AI387" i="4"/>
  <c r="AI391" i="4"/>
  <c r="AI395" i="4"/>
  <c r="AI399" i="4"/>
  <c r="AI403" i="4"/>
  <c r="AI310" i="4"/>
  <c r="AI314" i="4"/>
  <c r="AI318" i="4"/>
  <c r="AI322" i="4"/>
  <c r="AI326" i="4"/>
  <c r="AI330" i="4"/>
  <c r="AI334" i="4"/>
  <c r="AI338" i="4"/>
  <c r="AI342" i="4"/>
  <c r="AI346" i="4"/>
  <c r="AI350" i="4"/>
  <c r="AI354" i="4"/>
  <c r="AI358" i="4"/>
  <c r="AI362" i="4"/>
  <c r="AI366" i="4"/>
  <c r="AI370" i="4"/>
  <c r="AI374" i="4"/>
  <c r="AI378" i="4"/>
  <c r="AI382" i="4"/>
  <c r="AI386" i="4"/>
  <c r="AI390" i="4"/>
  <c r="AI394" i="4"/>
  <c r="AI398" i="4"/>
  <c r="AI402" i="4"/>
  <c r="AI309" i="4"/>
  <c r="AI313" i="4"/>
  <c r="AI317" i="4"/>
  <c r="AI321" i="4"/>
  <c r="AI325" i="4"/>
  <c r="AI329" i="4"/>
  <c r="AI333" i="4"/>
  <c r="AI337" i="4"/>
  <c r="AI341" i="4"/>
  <c r="AI345" i="4"/>
  <c r="AI349" i="4"/>
  <c r="AI353" i="4"/>
  <c r="AI357" i="4"/>
  <c r="AI361" i="4"/>
  <c r="AI365" i="4"/>
  <c r="AI369" i="4"/>
  <c r="AI373" i="4"/>
  <c r="AI377" i="4"/>
  <c r="AI381" i="4"/>
  <c r="AI385" i="4"/>
  <c r="AI389" i="4"/>
  <c r="AI393" i="4"/>
  <c r="AI397" i="4"/>
  <c r="AI401" i="4"/>
  <c r="AI312" i="4"/>
  <c r="AI344" i="4"/>
  <c r="AI376" i="4"/>
  <c r="AI336" i="4"/>
  <c r="AI368" i="4"/>
  <c r="AI400" i="4"/>
  <c r="AI316" i="4"/>
  <c r="AI348" i="4"/>
  <c r="AI380" i="4"/>
  <c r="AI328" i="4"/>
  <c r="AI360" i="4"/>
  <c r="AI392" i="4"/>
  <c r="AI340" i="4"/>
  <c r="AI372" i="4"/>
  <c r="AI404" i="4"/>
  <c r="AI332" i="4"/>
  <c r="AI364" i="4"/>
  <c r="AI396" i="4"/>
  <c r="AI384" i="4"/>
  <c r="AI388" i="4"/>
  <c r="AI320" i="4"/>
  <c r="AI324" i="4"/>
  <c r="AI352" i="4"/>
  <c r="AI356" i="4"/>
  <c r="G24" i="4"/>
  <c r="J6" i="5"/>
  <c r="J7" i="5" s="1"/>
  <c r="N6" i="5"/>
  <c r="N7" i="5" s="1"/>
  <c r="P6" i="5"/>
  <c r="L6" i="5"/>
  <c r="L7" i="5" s="1"/>
  <c r="H6" i="5"/>
  <c r="H7" i="5" s="1"/>
  <c r="F6" i="5"/>
  <c r="F7" i="5" s="1"/>
  <c r="B6" i="5"/>
  <c r="B7" i="5" s="1"/>
  <c r="AB47" i="4"/>
  <c r="D99" i="4"/>
  <c r="D68" i="4"/>
  <c r="AB70" i="4"/>
  <c r="D67" i="4"/>
  <c r="AB102" i="4"/>
  <c r="L38" i="4"/>
  <c r="AB103" i="4"/>
  <c r="AB71" i="4"/>
  <c r="L70" i="4"/>
  <c r="D132" i="4"/>
  <c r="L102" i="4"/>
  <c r="D131" i="4"/>
  <c r="AB38" i="4"/>
  <c r="D100" i="4"/>
  <c r="AB39" i="4"/>
  <c r="D117" i="4"/>
  <c r="D61" i="4"/>
  <c r="AB125" i="4"/>
  <c r="AB117" i="4"/>
  <c r="AB105" i="4"/>
  <c r="AB97" i="4"/>
  <c r="AB77" i="4"/>
  <c r="AB73" i="4"/>
  <c r="L59" i="4"/>
  <c r="L132" i="4"/>
  <c r="AB130" i="4"/>
  <c r="L128" i="4"/>
  <c r="L124" i="4"/>
  <c r="AB122" i="4"/>
  <c r="L120" i="4"/>
  <c r="L116" i="4"/>
  <c r="AB114" i="4"/>
  <c r="L112" i="4"/>
  <c r="L108" i="4"/>
  <c r="AB106" i="4"/>
  <c r="L104" i="4"/>
  <c r="L100" i="4"/>
  <c r="AB98" i="4"/>
  <c r="L96" i="4"/>
  <c r="L92" i="4"/>
  <c r="AB90" i="4"/>
  <c r="L88" i="4"/>
  <c r="L84" i="4"/>
  <c r="AB82" i="4"/>
  <c r="L80" i="4"/>
  <c r="L76" i="4"/>
  <c r="AB74" i="4"/>
  <c r="L72" i="4"/>
  <c r="L68" i="4"/>
  <c r="AB66" i="4"/>
  <c r="L64" i="4"/>
  <c r="L60" i="4"/>
  <c r="AB58" i="4"/>
  <c r="L56" i="4"/>
  <c r="L52" i="4"/>
  <c r="AB50" i="4"/>
  <c r="L48" i="4"/>
  <c r="L44" i="4"/>
  <c r="AB42" i="4"/>
  <c r="L40" i="4"/>
  <c r="D124" i="4"/>
  <c r="D92" i="4"/>
  <c r="D60" i="4"/>
  <c r="L46" i="4"/>
  <c r="L78" i="4"/>
  <c r="L110" i="4"/>
  <c r="AB46" i="4"/>
  <c r="AB78" i="4"/>
  <c r="AB110" i="4"/>
  <c r="D109" i="4"/>
  <c r="D69" i="4"/>
  <c r="L131" i="4"/>
  <c r="L123" i="4"/>
  <c r="AB89" i="4"/>
  <c r="L83" i="4"/>
  <c r="L75" i="4"/>
  <c r="L67" i="4"/>
  <c r="L43" i="4"/>
  <c r="L71" i="4"/>
  <c r="D130" i="4"/>
  <c r="D122" i="4"/>
  <c r="D114" i="4"/>
  <c r="D106" i="4"/>
  <c r="D98" i="4"/>
  <c r="D90" i="4"/>
  <c r="D82" i="4"/>
  <c r="D74" i="4"/>
  <c r="D66" i="4"/>
  <c r="D58" i="4"/>
  <c r="D50" i="4"/>
  <c r="D42" i="4"/>
  <c r="D123" i="4"/>
  <c r="D91" i="4"/>
  <c r="D59" i="4"/>
  <c r="L47" i="4"/>
  <c r="L79" i="4"/>
  <c r="L111" i="4"/>
  <c r="AB79" i="4"/>
  <c r="AB111" i="4"/>
  <c r="D93" i="4"/>
  <c r="AB109" i="4"/>
  <c r="AB101" i="4"/>
  <c r="AB93" i="4"/>
  <c r="AB81" i="4"/>
  <c r="D129" i="4"/>
  <c r="D121" i="4"/>
  <c r="D113" i="4"/>
  <c r="D105" i="4"/>
  <c r="D97" i="4"/>
  <c r="D89" i="4"/>
  <c r="D81" i="4"/>
  <c r="D73" i="4"/>
  <c r="D65" i="4"/>
  <c r="D57" i="4"/>
  <c r="D49" i="4"/>
  <c r="D41" i="4"/>
  <c r="L37" i="4"/>
  <c r="M37" i="4" s="1"/>
  <c r="AB131" i="4"/>
  <c r="L129" i="4"/>
  <c r="L125" i="4"/>
  <c r="AB123" i="4"/>
  <c r="L121" i="4"/>
  <c r="L117" i="4"/>
  <c r="AB115" i="4"/>
  <c r="L113" i="4"/>
  <c r="L109" i="4"/>
  <c r="AB107" i="4"/>
  <c r="L105" i="4"/>
  <c r="L101" i="4"/>
  <c r="AB99" i="4"/>
  <c r="L97" i="4"/>
  <c r="L93" i="4"/>
  <c r="AB91" i="4"/>
  <c r="L89" i="4"/>
  <c r="L85" i="4"/>
  <c r="AB83" i="4"/>
  <c r="L81" i="4"/>
  <c r="L77" i="4"/>
  <c r="AB75" i="4"/>
  <c r="L73" i="4"/>
  <c r="L69" i="4"/>
  <c r="AB67" i="4"/>
  <c r="L65" i="4"/>
  <c r="L61" i="4"/>
  <c r="AB59" i="4"/>
  <c r="L57" i="4"/>
  <c r="L53" i="4"/>
  <c r="AB51" i="4"/>
  <c r="L49" i="4"/>
  <c r="L45" i="4"/>
  <c r="AB43" i="4"/>
  <c r="L41" i="4"/>
  <c r="D116" i="4"/>
  <c r="D84" i="4"/>
  <c r="D52" i="4"/>
  <c r="L54" i="4"/>
  <c r="L86" i="4"/>
  <c r="L118" i="4"/>
  <c r="AB54" i="4"/>
  <c r="AB86" i="4"/>
  <c r="AB118" i="4"/>
  <c r="D53" i="4"/>
  <c r="AB113" i="4"/>
  <c r="L107" i="4"/>
  <c r="L99" i="4"/>
  <c r="L91" i="4"/>
  <c r="AB61" i="4"/>
  <c r="AB41" i="4"/>
  <c r="D128" i="4"/>
  <c r="D120" i="4"/>
  <c r="D112" i="4"/>
  <c r="D104" i="4"/>
  <c r="D96" i="4"/>
  <c r="D88" i="4"/>
  <c r="D80" i="4"/>
  <c r="D72" i="4"/>
  <c r="D64" i="4"/>
  <c r="D56" i="4"/>
  <c r="D48" i="4"/>
  <c r="D40" i="4"/>
  <c r="D115" i="4"/>
  <c r="D83" i="4"/>
  <c r="D51" i="4"/>
  <c r="L55" i="4"/>
  <c r="L87" i="4"/>
  <c r="L119" i="4"/>
  <c r="AB55" i="4"/>
  <c r="AB87" i="4"/>
  <c r="AB119" i="4"/>
  <c r="D125" i="4"/>
  <c r="D85" i="4"/>
  <c r="AB37" i="4"/>
  <c r="AB121" i="4"/>
  <c r="L115" i="4"/>
  <c r="AB69" i="4"/>
  <c r="AB65" i="4"/>
  <c r="AB57" i="4"/>
  <c r="AB53" i="4"/>
  <c r="AB49" i="4"/>
  <c r="D127" i="4"/>
  <c r="D119" i="4"/>
  <c r="D111" i="4"/>
  <c r="D103" i="4"/>
  <c r="D95" i="4"/>
  <c r="D87" i="4"/>
  <c r="D79" i="4"/>
  <c r="D71" i="4"/>
  <c r="D63" i="4"/>
  <c r="D55" i="4"/>
  <c r="D47" i="4"/>
  <c r="D39" i="4"/>
  <c r="AB132" i="4"/>
  <c r="L130" i="4"/>
  <c r="AB128" i="4"/>
  <c r="AB124" i="4"/>
  <c r="L122" i="4"/>
  <c r="AB120" i="4"/>
  <c r="AB116" i="4"/>
  <c r="L114" i="4"/>
  <c r="AB112" i="4"/>
  <c r="AB108" i="4"/>
  <c r="L106" i="4"/>
  <c r="AB104" i="4"/>
  <c r="AB100" i="4"/>
  <c r="L98" i="4"/>
  <c r="AB96" i="4"/>
  <c r="AB92" i="4"/>
  <c r="L90" i="4"/>
  <c r="AB88" i="4"/>
  <c r="AB84" i="4"/>
  <c r="L82" i="4"/>
  <c r="AB80" i="4"/>
  <c r="AB76" i="4"/>
  <c r="L74" i="4"/>
  <c r="AB72" i="4"/>
  <c r="AB68" i="4"/>
  <c r="L66" i="4"/>
  <c r="AB64" i="4"/>
  <c r="AB60" i="4"/>
  <c r="L58" i="4"/>
  <c r="AB56" i="4"/>
  <c r="AB52" i="4"/>
  <c r="L50" i="4"/>
  <c r="AB48" i="4"/>
  <c r="AB44" i="4"/>
  <c r="L42" i="4"/>
  <c r="AB40" i="4"/>
  <c r="D108" i="4"/>
  <c r="D76" i="4"/>
  <c r="D44" i="4"/>
  <c r="L62" i="4"/>
  <c r="L94" i="4"/>
  <c r="L126" i="4"/>
  <c r="AB62" i="4"/>
  <c r="AB94" i="4"/>
  <c r="AB126" i="4"/>
  <c r="D101" i="4"/>
  <c r="D77" i="4"/>
  <c r="D45" i="4"/>
  <c r="AB129" i="4"/>
  <c r="AB85" i="4"/>
  <c r="L51" i="4"/>
  <c r="AB45" i="4"/>
  <c r="D37" i="4"/>
  <c r="L39" i="4"/>
  <c r="L103" i="4"/>
  <c r="D126" i="4"/>
  <c r="D118" i="4"/>
  <c r="D110" i="4"/>
  <c r="D102" i="4"/>
  <c r="D94" i="4"/>
  <c r="D86" i="4"/>
  <c r="D78" i="4"/>
  <c r="D70" i="4"/>
  <c r="D62" i="4"/>
  <c r="D54" i="4"/>
  <c r="D46" i="4"/>
  <c r="D38" i="4"/>
  <c r="D107" i="4"/>
  <c r="D75" i="4"/>
  <c r="D43" i="4"/>
  <c r="L63" i="4"/>
  <c r="L95" i="4"/>
  <c r="L127" i="4"/>
  <c r="AB63" i="4"/>
  <c r="AB95" i="4"/>
  <c r="AB127" i="4"/>
  <c r="AA33" i="4"/>
  <c r="AA34" i="4" s="1"/>
  <c r="C33" i="4"/>
  <c r="C34" i="4" s="1"/>
  <c r="G33" i="4"/>
  <c r="G34" i="4" s="1"/>
  <c r="K33" i="4"/>
  <c r="K34" i="4" s="1"/>
  <c r="O33" i="4"/>
  <c r="O34" i="4" s="1"/>
  <c r="S33" i="4"/>
  <c r="S34" i="4" s="1"/>
  <c r="W33" i="4"/>
  <c r="W34" i="4" s="1"/>
  <c r="AA23" i="4"/>
  <c r="AA26" i="4" s="1"/>
  <c r="K23" i="4"/>
  <c r="K26" i="4" s="1"/>
  <c r="O24" i="4"/>
  <c r="S23" i="4"/>
  <c r="S26" i="4" s="1"/>
  <c r="C23" i="4"/>
  <c r="C26" i="4" s="1"/>
  <c r="S24" i="4"/>
  <c r="G23" i="4"/>
  <c r="G26" i="4" s="1"/>
  <c r="W24" i="4"/>
  <c r="AA27" i="4"/>
  <c r="C27" i="4"/>
  <c r="K27" i="4"/>
  <c r="M38" i="4" l="1"/>
  <c r="M39" i="4" s="1"/>
  <c r="M40" i="4" s="1"/>
  <c r="M41" i="4" s="1"/>
  <c r="M42" i="4" s="1"/>
  <c r="M43" i="4" s="1"/>
  <c r="M44" i="4" s="1"/>
  <c r="M45" i="4" s="1"/>
  <c r="M46" i="4" s="1"/>
  <c r="M47" i="4" s="1"/>
  <c r="M48" i="4" s="1"/>
  <c r="M49" i="4" s="1"/>
  <c r="M50" i="4" s="1"/>
  <c r="M51" i="4" s="1"/>
  <c r="M52" i="4" s="1"/>
  <c r="M53" i="4" s="1"/>
  <c r="M54" i="4" s="1"/>
  <c r="M55" i="4" s="1"/>
  <c r="M56" i="4" s="1"/>
  <c r="M57" i="4" s="1"/>
  <c r="M58" i="4" s="1"/>
  <c r="M59" i="4" s="1"/>
  <c r="M60" i="4" s="1"/>
  <c r="M61" i="4" s="1"/>
  <c r="M62" i="4" s="1"/>
  <c r="M63" i="4" s="1"/>
  <c r="M64" i="4" s="1"/>
  <c r="M65" i="4" s="1"/>
  <c r="M66" i="4" s="1"/>
  <c r="M67" i="4" s="1"/>
  <c r="M68" i="4" s="1"/>
  <c r="M69" i="4" s="1"/>
  <c r="M70" i="4" s="1"/>
  <c r="M71" i="4" s="1"/>
  <c r="M72" i="4" s="1"/>
  <c r="M73" i="4" s="1"/>
  <c r="M74" i="4" s="1"/>
  <c r="M75" i="4" s="1"/>
  <c r="M76" i="4" s="1"/>
  <c r="M77" i="4" s="1"/>
  <c r="M78" i="4" s="1"/>
  <c r="M79" i="4" s="1"/>
  <c r="M80" i="4" s="1"/>
  <c r="M81" i="4" s="1"/>
  <c r="M82" i="4" s="1"/>
  <c r="M83" i="4" s="1"/>
  <c r="M84" i="4" s="1"/>
  <c r="M85" i="4" s="1"/>
  <c r="M86" i="4" s="1"/>
  <c r="M87" i="4" s="1"/>
  <c r="M88" i="4" s="1"/>
  <c r="M89" i="4" s="1"/>
  <c r="M90" i="4" s="1"/>
  <c r="M91" i="4" s="1"/>
  <c r="M92" i="4" s="1"/>
  <c r="M93" i="4" s="1"/>
  <c r="M94" i="4" s="1"/>
  <c r="M95" i="4" s="1"/>
  <c r="M96" i="4" s="1"/>
  <c r="M97" i="4" s="1"/>
  <c r="M98" i="4" s="1"/>
  <c r="M99" i="4" s="1"/>
  <c r="M100" i="4" s="1"/>
  <c r="M101" i="4" s="1"/>
  <c r="M102" i="4" s="1"/>
  <c r="M103" i="4" s="1"/>
  <c r="M104" i="4" s="1"/>
  <c r="M105" i="4" s="1"/>
  <c r="M106" i="4" s="1"/>
  <c r="M107" i="4" s="1"/>
  <c r="M108" i="4" s="1"/>
  <c r="M109" i="4" s="1"/>
  <c r="M110" i="4" s="1"/>
  <c r="M111" i="4" s="1"/>
  <c r="M112" i="4" s="1"/>
  <c r="M113" i="4" s="1"/>
  <c r="M114" i="4" s="1"/>
  <c r="M115" i="4" s="1"/>
  <c r="M116" i="4" s="1"/>
  <c r="M117" i="4" s="1"/>
  <c r="M118" i="4" s="1"/>
  <c r="M119" i="4" s="1"/>
  <c r="M120" i="4" s="1"/>
  <c r="M121" i="4" s="1"/>
  <c r="M122" i="4" s="1"/>
  <c r="M123" i="4" s="1"/>
  <c r="M124" i="4" s="1"/>
  <c r="M125" i="4" s="1"/>
  <c r="M126" i="4" s="1"/>
  <c r="M127" i="4" s="1"/>
  <c r="M128" i="4" s="1"/>
  <c r="M129" i="4" s="1"/>
  <c r="M130" i="4" s="1"/>
  <c r="M131" i="4" s="1"/>
  <c r="M132" i="4" s="1"/>
  <c r="E37" i="4"/>
  <c r="H110" i="4"/>
  <c r="H107" i="4"/>
  <c r="H95" i="4"/>
  <c r="H59" i="4"/>
  <c r="H114" i="4"/>
  <c r="H74" i="4"/>
  <c r="H73" i="4"/>
  <c r="H70" i="4"/>
  <c r="H50" i="4"/>
  <c r="H90" i="4"/>
  <c r="H61" i="4"/>
  <c r="H105" i="4"/>
  <c r="H106" i="4"/>
  <c r="H111" i="4"/>
  <c r="H42" i="4"/>
  <c r="H82" i="4"/>
  <c r="H122" i="4"/>
  <c r="H93" i="4"/>
  <c r="H43" i="4"/>
  <c r="H99" i="4"/>
  <c r="G27" i="4"/>
  <c r="AJ141" i="4" s="1"/>
  <c r="H127" i="4"/>
  <c r="H58" i="4"/>
  <c r="H71" i="4"/>
  <c r="H41" i="4"/>
  <c r="H125" i="4"/>
  <c r="H66" i="4"/>
  <c r="H130" i="4"/>
  <c r="H126" i="4"/>
  <c r="H119" i="4"/>
  <c r="H53" i="4"/>
  <c r="H65" i="4"/>
  <c r="H85" i="4"/>
  <c r="H97" i="4"/>
  <c r="H117" i="4"/>
  <c r="H129" i="4"/>
  <c r="H94" i="4"/>
  <c r="H83" i="4"/>
  <c r="H87" i="4"/>
  <c r="H62" i="4"/>
  <c r="H55" i="4"/>
  <c r="H45" i="4"/>
  <c r="H57" i="4"/>
  <c r="H77" i="4"/>
  <c r="H89" i="4"/>
  <c r="H109" i="4"/>
  <c r="H121" i="4"/>
  <c r="H86" i="4"/>
  <c r="H103" i="4"/>
  <c r="H51" i="4"/>
  <c r="H104" i="4"/>
  <c r="H128" i="4"/>
  <c r="H78" i="4"/>
  <c r="H63" i="4"/>
  <c r="H98" i="4"/>
  <c r="H49" i="4"/>
  <c r="H69" i="4"/>
  <c r="H81" i="4"/>
  <c r="H101" i="4"/>
  <c r="H113" i="4"/>
  <c r="H37" i="4"/>
  <c r="I37" i="4" s="1"/>
  <c r="H91" i="4"/>
  <c r="AJ31" i="4"/>
  <c r="AJ34" i="4"/>
  <c r="AJ37" i="4"/>
  <c r="AJ40" i="4"/>
  <c r="AJ63" i="4"/>
  <c r="AJ66" i="4"/>
  <c r="AJ69" i="4"/>
  <c r="AJ72" i="4"/>
  <c r="AJ39" i="4"/>
  <c r="AJ42" i="4"/>
  <c r="AJ45" i="4"/>
  <c r="AJ48" i="4"/>
  <c r="AJ71" i="4"/>
  <c r="AJ74" i="4"/>
  <c r="AJ35" i="4"/>
  <c r="AJ38" i="4"/>
  <c r="AJ41" i="4"/>
  <c r="AJ44" i="4"/>
  <c r="AJ67" i="4"/>
  <c r="AJ70" i="4"/>
  <c r="AJ73" i="4"/>
  <c r="AJ24" i="4"/>
  <c r="AJ26" i="4"/>
  <c r="AJ56" i="4"/>
  <c r="AJ58" i="4"/>
  <c r="AJ87" i="4"/>
  <c r="AJ90" i="4"/>
  <c r="AJ93" i="4"/>
  <c r="AJ96" i="4"/>
  <c r="AJ23" i="4"/>
  <c r="AJ28" i="4"/>
  <c r="AJ30" i="4"/>
  <c r="AJ43" i="4"/>
  <c r="AJ60" i="4"/>
  <c r="AJ62" i="4"/>
  <c r="AJ75" i="4"/>
  <c r="AJ78" i="4"/>
  <c r="AJ81" i="4"/>
  <c r="AJ84" i="4"/>
  <c r="AJ107" i="4"/>
  <c r="AJ110" i="4"/>
  <c r="AJ113" i="4"/>
  <c r="AJ116" i="4"/>
  <c r="AJ68" i="4"/>
  <c r="AJ92" i="4"/>
  <c r="AJ32" i="4"/>
  <c r="AJ53" i="4"/>
  <c r="AJ55" i="4"/>
  <c r="AJ64" i="4"/>
  <c r="AJ95" i="4"/>
  <c r="AJ98" i="4"/>
  <c r="AJ101" i="4"/>
  <c r="AJ104" i="4"/>
  <c r="AJ36" i="4"/>
  <c r="AJ50" i="4"/>
  <c r="AJ83" i="4"/>
  <c r="AJ86" i="4"/>
  <c r="AJ89" i="4"/>
  <c r="AJ115" i="4"/>
  <c r="AJ25" i="4"/>
  <c r="AJ33" i="4"/>
  <c r="AJ49" i="4"/>
  <c r="AJ54" i="4"/>
  <c r="AJ65" i="4"/>
  <c r="AJ79" i="4"/>
  <c r="AJ82" i="4"/>
  <c r="AJ85" i="4"/>
  <c r="AJ88" i="4"/>
  <c r="AJ111" i="4"/>
  <c r="AJ114" i="4"/>
  <c r="AJ46" i="4"/>
  <c r="AJ51" i="4"/>
  <c r="AJ76" i="4"/>
  <c r="AJ99" i="4"/>
  <c r="AJ102" i="4"/>
  <c r="AJ105" i="4"/>
  <c r="AJ108" i="4"/>
  <c r="AJ27" i="4"/>
  <c r="AJ47" i="4"/>
  <c r="AJ103" i="4"/>
  <c r="AJ52" i="4"/>
  <c r="AJ59" i="4"/>
  <c r="AJ61" i="4"/>
  <c r="AJ77" i="4"/>
  <c r="AJ94" i="4"/>
  <c r="AJ100" i="4"/>
  <c r="AJ109" i="4"/>
  <c r="AJ57" i="4"/>
  <c r="AJ29" i="4"/>
  <c r="AJ80" i="4"/>
  <c r="AJ91" i="4"/>
  <c r="AJ97" i="4"/>
  <c r="AJ112" i="4"/>
  <c r="AJ106" i="4"/>
  <c r="AI25" i="4"/>
  <c r="AI28" i="4"/>
  <c r="AI51" i="4"/>
  <c r="AI54" i="4"/>
  <c r="AI57" i="4"/>
  <c r="AI60" i="4"/>
  <c r="AI27" i="4"/>
  <c r="AI30" i="4"/>
  <c r="AI33" i="4"/>
  <c r="AI36" i="4"/>
  <c r="AI59" i="4"/>
  <c r="AI62" i="4"/>
  <c r="AI65" i="4"/>
  <c r="AI68" i="4"/>
  <c r="AO68" i="4" s="1"/>
  <c r="AI26" i="4"/>
  <c r="AI29" i="4"/>
  <c r="AI32" i="4"/>
  <c r="AI55" i="4"/>
  <c r="AI58" i="4"/>
  <c r="AO58" i="4" s="1"/>
  <c r="AI61" i="4"/>
  <c r="AI64" i="4"/>
  <c r="AI41" i="4"/>
  <c r="AI43" i="4"/>
  <c r="AI73" i="4"/>
  <c r="AI75" i="4"/>
  <c r="AI78" i="4"/>
  <c r="AI81" i="4"/>
  <c r="AI84" i="4"/>
  <c r="AI107" i="4"/>
  <c r="AI110" i="4"/>
  <c r="AI113" i="4"/>
  <c r="AI116" i="4"/>
  <c r="AI48" i="4"/>
  <c r="AI53" i="4"/>
  <c r="AI95" i="4"/>
  <c r="AI98" i="4"/>
  <c r="AI101" i="4"/>
  <c r="AI104" i="4"/>
  <c r="AI23" i="4"/>
  <c r="AI38" i="4"/>
  <c r="AI103" i="4"/>
  <c r="AI34" i="4"/>
  <c r="AI45" i="4"/>
  <c r="AI50" i="4"/>
  <c r="AI66" i="4"/>
  <c r="AI83" i="4"/>
  <c r="AI86" i="4"/>
  <c r="AI89" i="4"/>
  <c r="AI92" i="4"/>
  <c r="AI115" i="4"/>
  <c r="AI47" i="4"/>
  <c r="AI70" i="4"/>
  <c r="AI77" i="4"/>
  <c r="AI80" i="4"/>
  <c r="AI106" i="4"/>
  <c r="AI109" i="4"/>
  <c r="AI112" i="4"/>
  <c r="AI42" i="4"/>
  <c r="AI52" i="4"/>
  <c r="AO52" i="4" s="1"/>
  <c r="AI35" i="4"/>
  <c r="AI44" i="4"/>
  <c r="AI46" i="4"/>
  <c r="AI67" i="4"/>
  <c r="AI76" i="4"/>
  <c r="AI99" i="4"/>
  <c r="AI102" i="4"/>
  <c r="AI105" i="4"/>
  <c r="AI108" i="4"/>
  <c r="AI24" i="4"/>
  <c r="AI37" i="4"/>
  <c r="AI39" i="4"/>
  <c r="AI56" i="4"/>
  <c r="AI69" i="4"/>
  <c r="AI71" i="4"/>
  <c r="AI87" i="4"/>
  <c r="AI90" i="4"/>
  <c r="AI93" i="4"/>
  <c r="AI96" i="4"/>
  <c r="AI40" i="4"/>
  <c r="AI31" i="4"/>
  <c r="AI88" i="4"/>
  <c r="AI49" i="4"/>
  <c r="AI82" i="4"/>
  <c r="AI91" i="4"/>
  <c r="AI97" i="4"/>
  <c r="AI114" i="4"/>
  <c r="AI72" i="4"/>
  <c r="AI85" i="4"/>
  <c r="AI63" i="4"/>
  <c r="AI79" i="4"/>
  <c r="AI94" i="4"/>
  <c r="AI100" i="4"/>
  <c r="AI111" i="4"/>
  <c r="AI74" i="4"/>
  <c r="AI407" i="4"/>
  <c r="AI410" i="4"/>
  <c r="AI420" i="4"/>
  <c r="AI423" i="4"/>
  <c r="AI426" i="4"/>
  <c r="AI436" i="4"/>
  <c r="AI413" i="4"/>
  <c r="AI429" i="4"/>
  <c r="AI406" i="4"/>
  <c r="AI416" i="4"/>
  <c r="AI419" i="4"/>
  <c r="AI422" i="4"/>
  <c r="AI432" i="4"/>
  <c r="AI435" i="4"/>
  <c r="AI438" i="4"/>
  <c r="AI409" i="4"/>
  <c r="AI425" i="4"/>
  <c r="AI412" i="4"/>
  <c r="AI415" i="4"/>
  <c r="AI418" i="4"/>
  <c r="AI428" i="4"/>
  <c r="AI421" i="4"/>
  <c r="AI437" i="4"/>
  <c r="AI434" i="4"/>
  <c r="AI445" i="4"/>
  <c r="AI461" i="4"/>
  <c r="AI477" i="4"/>
  <c r="AI493" i="4"/>
  <c r="AI417" i="4"/>
  <c r="AI441" i="4"/>
  <c r="AI457" i="4"/>
  <c r="AI473" i="4"/>
  <c r="AI489" i="4"/>
  <c r="AI431" i="4"/>
  <c r="AI444" i="4"/>
  <c r="AI447" i="4"/>
  <c r="AI450" i="4"/>
  <c r="AI460" i="4"/>
  <c r="AI463" i="4"/>
  <c r="AI466" i="4"/>
  <c r="AI476" i="4"/>
  <c r="AI479" i="4"/>
  <c r="AI482" i="4"/>
  <c r="AI492" i="4"/>
  <c r="AI495" i="4"/>
  <c r="AI498" i="4"/>
  <c r="AI433" i="4"/>
  <c r="AI453" i="4"/>
  <c r="AI469" i="4"/>
  <c r="AI485" i="4"/>
  <c r="AI439" i="4"/>
  <c r="AI442" i="4"/>
  <c r="AI452" i="4"/>
  <c r="AI455" i="4"/>
  <c r="AI458" i="4"/>
  <c r="AI468" i="4"/>
  <c r="AI471" i="4"/>
  <c r="AI474" i="4"/>
  <c r="AI484" i="4"/>
  <c r="AI487" i="4"/>
  <c r="AI490" i="4"/>
  <c r="AI500" i="4"/>
  <c r="AI430" i="4"/>
  <c r="AI440" i="4"/>
  <c r="AI459" i="4"/>
  <c r="AI472" i="4"/>
  <c r="AI491" i="4"/>
  <c r="AI414" i="4"/>
  <c r="AI408" i="4"/>
  <c r="AI448" i="4"/>
  <c r="AI454" i="4"/>
  <c r="AI465" i="4"/>
  <c r="AI467" i="4"/>
  <c r="AI480" i="4"/>
  <c r="AI486" i="4"/>
  <c r="AI497" i="4"/>
  <c r="AI499" i="4"/>
  <c r="AI443" i="4"/>
  <c r="AI456" i="4"/>
  <c r="AI475" i="4"/>
  <c r="AI488" i="4"/>
  <c r="AI427" i="4"/>
  <c r="AI462" i="4"/>
  <c r="AI494" i="4"/>
  <c r="AI411" i="4"/>
  <c r="AI449" i="4"/>
  <c r="AI451" i="4"/>
  <c r="AI464" i="4"/>
  <c r="AI470" i="4"/>
  <c r="AI481" i="4"/>
  <c r="AI483" i="4"/>
  <c r="AI496" i="4"/>
  <c r="AI405" i="4"/>
  <c r="AI478" i="4"/>
  <c r="AI446" i="4"/>
  <c r="AI424" i="4"/>
  <c r="AI218" i="4"/>
  <c r="AI223" i="4"/>
  <c r="AI228" i="4"/>
  <c r="AI241" i="4"/>
  <c r="AI246" i="4"/>
  <c r="AI256" i="4"/>
  <c r="AI269" i="4"/>
  <c r="AI274" i="4"/>
  <c r="AI279" i="4"/>
  <c r="AI292" i="4"/>
  <c r="AI297" i="4"/>
  <c r="AI225" i="4"/>
  <c r="AI230" i="4"/>
  <c r="AI243" i="4"/>
  <c r="AI248" i="4"/>
  <c r="AI253" i="4"/>
  <c r="AI258" i="4"/>
  <c r="AI263" i="4"/>
  <c r="AI276" i="4"/>
  <c r="AI281" i="4"/>
  <c r="AI294" i="4"/>
  <c r="AI299" i="4"/>
  <c r="AI304" i="4"/>
  <c r="AI217" i="4"/>
  <c r="AI222" i="4"/>
  <c r="AI235" i="4"/>
  <c r="AI240" i="4"/>
  <c r="AI245" i="4"/>
  <c r="AI255" i="4"/>
  <c r="AI268" i="4"/>
  <c r="AI273" i="4"/>
  <c r="AI286" i="4"/>
  <c r="AI291" i="4"/>
  <c r="AI296" i="4"/>
  <c r="AI214" i="4"/>
  <c r="AI227" i="4"/>
  <c r="AI232" i="4"/>
  <c r="AI237" i="4"/>
  <c r="AI250" i="4"/>
  <c r="AI260" i="4"/>
  <c r="AI265" i="4"/>
  <c r="AI278" i="4"/>
  <c r="AI283" i="4"/>
  <c r="AI288" i="4"/>
  <c r="AI301" i="4"/>
  <c r="AI306" i="4"/>
  <c r="AI226" i="4"/>
  <c r="AI231" i="4"/>
  <c r="AI236" i="4"/>
  <c r="AI249" i="4"/>
  <c r="AI254" i="4"/>
  <c r="AI259" i="4"/>
  <c r="AI264" i="4"/>
  <c r="AI277" i="4"/>
  <c r="AI282" i="4"/>
  <c r="AI287" i="4"/>
  <c r="AI300" i="4"/>
  <c r="AI305" i="4"/>
  <c r="AI247" i="4"/>
  <c r="AI298" i="4"/>
  <c r="AI302" i="4"/>
  <c r="AI219" i="4"/>
  <c r="AI221" i="4"/>
  <c r="AI234" i="4"/>
  <c r="AI252" i="4"/>
  <c r="AI261" i="4"/>
  <c r="AI270" i="4"/>
  <c r="AI272" i="4"/>
  <c r="AI285" i="4"/>
  <c r="AI215" i="4"/>
  <c r="AI239" i="4"/>
  <c r="AI257" i="4"/>
  <c r="AI266" i="4"/>
  <c r="AI290" i="4"/>
  <c r="AI303" i="4"/>
  <c r="AI307" i="4"/>
  <c r="AI224" i="4"/>
  <c r="AI244" i="4"/>
  <c r="AI275" i="4"/>
  <c r="AI295" i="4"/>
  <c r="AI216" i="4"/>
  <c r="AI229" i="4"/>
  <c r="AI238" i="4"/>
  <c r="AI251" i="4"/>
  <c r="AI267" i="4"/>
  <c r="AI280" i="4"/>
  <c r="AI289" i="4"/>
  <c r="AI308" i="4"/>
  <c r="AI220" i="4"/>
  <c r="AI262" i="4"/>
  <c r="AI233" i="4"/>
  <c r="AI213" i="4"/>
  <c r="AI271" i="4"/>
  <c r="AI242" i="4"/>
  <c r="AI293" i="4"/>
  <c r="AI284" i="4"/>
  <c r="AJ598" i="4"/>
  <c r="AJ601" i="4"/>
  <c r="AJ604" i="4"/>
  <c r="AJ628" i="4"/>
  <c r="AJ631" i="4"/>
  <c r="AJ644" i="4"/>
  <c r="AJ647" i="4"/>
  <c r="AJ660" i="4"/>
  <c r="AJ663" i="4"/>
  <c r="AJ676" i="4"/>
  <c r="AJ679" i="4"/>
  <c r="AJ692" i="4"/>
  <c r="AJ597" i="4"/>
  <c r="AJ603" i="4"/>
  <c r="AJ606" i="4"/>
  <c r="AJ609" i="4"/>
  <c r="AJ612" i="4"/>
  <c r="AJ624" i="4"/>
  <c r="AJ627" i="4"/>
  <c r="AJ640" i="4"/>
  <c r="AJ643" i="4"/>
  <c r="AJ656" i="4"/>
  <c r="AJ659" i="4"/>
  <c r="AJ672" i="4"/>
  <c r="AJ675" i="4"/>
  <c r="AJ688" i="4"/>
  <c r="AJ691" i="4"/>
  <c r="AJ600" i="4"/>
  <c r="AJ630" i="4"/>
  <c r="AJ633" i="4"/>
  <c r="AJ646" i="4"/>
  <c r="AJ649" i="4"/>
  <c r="AJ662" i="4"/>
  <c r="AJ665" i="4"/>
  <c r="AJ678" i="4"/>
  <c r="AJ681" i="4"/>
  <c r="AJ611" i="4"/>
  <c r="AJ614" i="4"/>
  <c r="AJ617" i="4"/>
  <c r="AJ620" i="4"/>
  <c r="AJ623" i="4"/>
  <c r="AJ636" i="4"/>
  <c r="AJ639" i="4"/>
  <c r="AJ652" i="4"/>
  <c r="AJ655" i="4"/>
  <c r="AJ668" i="4"/>
  <c r="AJ671" i="4"/>
  <c r="AJ684" i="4"/>
  <c r="AJ687" i="4"/>
  <c r="AJ599" i="4"/>
  <c r="AJ602" i="4"/>
  <c r="AJ605" i="4"/>
  <c r="AJ608" i="4"/>
  <c r="AJ626" i="4"/>
  <c r="AJ629" i="4"/>
  <c r="AJ642" i="4"/>
  <c r="AJ645" i="4"/>
  <c r="AJ658" i="4"/>
  <c r="AJ661" i="4"/>
  <c r="AJ674" i="4"/>
  <c r="AJ677" i="4"/>
  <c r="AJ690" i="4"/>
  <c r="AJ619" i="4"/>
  <c r="AJ632" i="4"/>
  <c r="AJ635" i="4"/>
  <c r="AJ648" i="4"/>
  <c r="AJ651" i="4"/>
  <c r="AJ664" i="4"/>
  <c r="AJ667" i="4"/>
  <c r="AJ680" i="4"/>
  <c r="AJ683" i="4"/>
  <c r="AJ607" i="4"/>
  <c r="AJ610" i="4"/>
  <c r="AJ613" i="4"/>
  <c r="AJ616" i="4"/>
  <c r="AJ622" i="4"/>
  <c r="AJ625" i="4"/>
  <c r="AJ638" i="4"/>
  <c r="AJ641" i="4"/>
  <c r="AJ654" i="4"/>
  <c r="AJ657" i="4"/>
  <c r="AJ670" i="4"/>
  <c r="AJ673" i="4"/>
  <c r="AJ686" i="4"/>
  <c r="AJ689" i="4"/>
  <c r="AJ621" i="4"/>
  <c r="AJ653" i="4"/>
  <c r="AJ685" i="4"/>
  <c r="AJ634" i="4"/>
  <c r="AJ666" i="4"/>
  <c r="AJ615" i="4"/>
  <c r="AJ637" i="4"/>
  <c r="AJ669" i="4"/>
  <c r="AJ618" i="4"/>
  <c r="AJ650" i="4"/>
  <c r="AJ682" i="4"/>
  <c r="AI120" i="4"/>
  <c r="AI122" i="4"/>
  <c r="AI130" i="4"/>
  <c r="AI138" i="4"/>
  <c r="AI146" i="4"/>
  <c r="AI154" i="4"/>
  <c r="AI162" i="4"/>
  <c r="AI170" i="4"/>
  <c r="AI178" i="4"/>
  <c r="AI186" i="4"/>
  <c r="AI194" i="4"/>
  <c r="AI202" i="4"/>
  <c r="AI210" i="4"/>
  <c r="AI124" i="4"/>
  <c r="AI132" i="4"/>
  <c r="AI140" i="4"/>
  <c r="AI148" i="4"/>
  <c r="AI156" i="4"/>
  <c r="AI164" i="4"/>
  <c r="AI172" i="4"/>
  <c r="AI180" i="4"/>
  <c r="AI188" i="4"/>
  <c r="AI196" i="4"/>
  <c r="AI204" i="4"/>
  <c r="AI212" i="4"/>
  <c r="AI119" i="4"/>
  <c r="AI121" i="4"/>
  <c r="AI129" i="4"/>
  <c r="AI137" i="4"/>
  <c r="AI145" i="4"/>
  <c r="AI153" i="4"/>
  <c r="AI161" i="4"/>
  <c r="AI169" i="4"/>
  <c r="AI177" i="4"/>
  <c r="AI126" i="4"/>
  <c r="AI134" i="4"/>
  <c r="AI142" i="4"/>
  <c r="AI150" i="4"/>
  <c r="AI158" i="4"/>
  <c r="AI166" i="4"/>
  <c r="AI174" i="4"/>
  <c r="AI182" i="4"/>
  <c r="AI190" i="4"/>
  <c r="AI198" i="4"/>
  <c r="AI206" i="4"/>
  <c r="AI123" i="4"/>
  <c r="AI131" i="4"/>
  <c r="AI139" i="4"/>
  <c r="AI147" i="4"/>
  <c r="AI155" i="4"/>
  <c r="AI163" i="4"/>
  <c r="AI171" i="4"/>
  <c r="AI179" i="4"/>
  <c r="AI187" i="4"/>
  <c r="AI195" i="4"/>
  <c r="AI203" i="4"/>
  <c r="AI211" i="4"/>
  <c r="AI118" i="4"/>
  <c r="AI125" i="4"/>
  <c r="AI133" i="4"/>
  <c r="AI141" i="4"/>
  <c r="AI149" i="4"/>
  <c r="AI157" i="4"/>
  <c r="AI165" i="4"/>
  <c r="AI173" i="4"/>
  <c r="AI181" i="4"/>
  <c r="AI189" i="4"/>
  <c r="AI197" i="4"/>
  <c r="AI205" i="4"/>
  <c r="AI127" i="4"/>
  <c r="AI136" i="4"/>
  <c r="AI143" i="4"/>
  <c r="AI152" i="4"/>
  <c r="AI159" i="4"/>
  <c r="AI168" i="4"/>
  <c r="AI175" i="4"/>
  <c r="AI184" i="4"/>
  <c r="AI199" i="4"/>
  <c r="AI201" i="4"/>
  <c r="AI117" i="4"/>
  <c r="AI128" i="4"/>
  <c r="AI191" i="4"/>
  <c r="AI193" i="4"/>
  <c r="AI208" i="4"/>
  <c r="AI167" i="4"/>
  <c r="AI183" i="4"/>
  <c r="AI192" i="4"/>
  <c r="AI207" i="4"/>
  <c r="AI209" i="4"/>
  <c r="AI135" i="4"/>
  <c r="AI144" i="4"/>
  <c r="AI151" i="4"/>
  <c r="AI160" i="4"/>
  <c r="AI176" i="4"/>
  <c r="AI185" i="4"/>
  <c r="AI200" i="4"/>
  <c r="AJ226" i="4"/>
  <c r="AJ231" i="4"/>
  <c r="AJ236" i="4"/>
  <c r="AJ249" i="4"/>
  <c r="AJ254" i="4"/>
  <c r="AJ259" i="4"/>
  <c r="AJ264" i="4"/>
  <c r="AJ277" i="4"/>
  <c r="AJ282" i="4"/>
  <c r="AJ287" i="4"/>
  <c r="AJ215" i="4"/>
  <c r="AJ220" i="4"/>
  <c r="AJ233" i="4"/>
  <c r="AJ238" i="4"/>
  <c r="AJ251" i="4"/>
  <c r="AJ261" i="4"/>
  <c r="AJ266" i="4"/>
  <c r="AJ271" i="4"/>
  <c r="AJ284" i="4"/>
  <c r="AJ289" i="4"/>
  <c r="AJ302" i="4"/>
  <c r="AJ307" i="4"/>
  <c r="AJ225" i="4"/>
  <c r="AJ230" i="4"/>
  <c r="AJ243" i="4"/>
  <c r="AJ248" i="4"/>
  <c r="AJ253" i="4"/>
  <c r="AJ258" i="4"/>
  <c r="AJ263" i="4"/>
  <c r="AJ276" i="4"/>
  <c r="AJ281" i="4"/>
  <c r="AJ294" i="4"/>
  <c r="AJ299" i="4"/>
  <c r="AJ304" i="4"/>
  <c r="AJ217" i="4"/>
  <c r="AJ222" i="4"/>
  <c r="AJ235" i="4"/>
  <c r="AJ240" i="4"/>
  <c r="AJ245" i="4"/>
  <c r="AJ255" i="4"/>
  <c r="AJ268" i="4"/>
  <c r="AJ273" i="4"/>
  <c r="AJ286" i="4"/>
  <c r="AJ291" i="4"/>
  <c r="AJ296" i="4"/>
  <c r="AJ216" i="4"/>
  <c r="AJ221" i="4"/>
  <c r="AJ234" i="4"/>
  <c r="AJ239" i="4"/>
  <c r="AJ244" i="4"/>
  <c r="AJ262" i="4"/>
  <c r="AJ267" i="4"/>
  <c r="AJ272" i="4"/>
  <c r="AJ285" i="4"/>
  <c r="AJ290" i="4"/>
  <c r="AJ295" i="4"/>
  <c r="AJ308" i="4"/>
  <c r="AJ213" i="4"/>
  <c r="AJ227" i="4"/>
  <c r="AJ229" i="4"/>
  <c r="AJ278" i="4"/>
  <c r="AJ280" i="4"/>
  <c r="AJ300" i="4"/>
  <c r="AJ232" i="4"/>
  <c r="AJ241" i="4"/>
  <c r="AJ283" i="4"/>
  <c r="AJ292" i="4"/>
  <c r="AJ219" i="4"/>
  <c r="AJ228" i="4"/>
  <c r="AJ237" i="4"/>
  <c r="AJ250" i="4"/>
  <c r="AJ252" i="4"/>
  <c r="AJ270" i="4"/>
  <c r="AJ279" i="4"/>
  <c r="AJ288" i="4"/>
  <c r="AJ305" i="4"/>
  <c r="AJ246" i="4"/>
  <c r="AJ257" i="4"/>
  <c r="AJ297" i="4"/>
  <c r="AJ301" i="4"/>
  <c r="AJ303" i="4"/>
  <c r="AJ214" i="4"/>
  <c r="AJ242" i="4"/>
  <c r="AJ256" i="4"/>
  <c r="AJ265" i="4"/>
  <c r="AJ293" i="4"/>
  <c r="AJ306" i="4"/>
  <c r="AJ260" i="4"/>
  <c r="AJ275" i="4"/>
  <c r="AJ218" i="4"/>
  <c r="AJ223" i="4"/>
  <c r="AJ247" i="4"/>
  <c r="AJ224" i="4"/>
  <c r="AJ298" i="4"/>
  <c r="AJ269" i="4"/>
  <c r="AJ274" i="4"/>
  <c r="AI615" i="4"/>
  <c r="AI618" i="4"/>
  <c r="AI621" i="4"/>
  <c r="AI634" i="4"/>
  <c r="AI637" i="4"/>
  <c r="AI650" i="4"/>
  <c r="AI653" i="4"/>
  <c r="AI666" i="4"/>
  <c r="AI669" i="4"/>
  <c r="AI682" i="4"/>
  <c r="AI685" i="4"/>
  <c r="AI600" i="4"/>
  <c r="AI630" i="4"/>
  <c r="AI633" i="4"/>
  <c r="AO633" i="4" s="1"/>
  <c r="AI646" i="4"/>
  <c r="AI649" i="4"/>
  <c r="AI662" i="4"/>
  <c r="AI665" i="4"/>
  <c r="AI678" i="4"/>
  <c r="AI681" i="4"/>
  <c r="AI611" i="4"/>
  <c r="AI614" i="4"/>
  <c r="AO614" i="4" s="1"/>
  <c r="AI617" i="4"/>
  <c r="AI620" i="4"/>
  <c r="AI623" i="4"/>
  <c r="AI636" i="4"/>
  <c r="AI639" i="4"/>
  <c r="AI652" i="4"/>
  <c r="AI655" i="4"/>
  <c r="AI668" i="4"/>
  <c r="AO668" i="4" s="1"/>
  <c r="AI671" i="4"/>
  <c r="AI684" i="4"/>
  <c r="AI687" i="4"/>
  <c r="AI599" i="4"/>
  <c r="AI602" i="4"/>
  <c r="AI605" i="4"/>
  <c r="AI608" i="4"/>
  <c r="AI626" i="4"/>
  <c r="AO626" i="4" s="1"/>
  <c r="AI629" i="4"/>
  <c r="AI642" i="4"/>
  <c r="AI645" i="4"/>
  <c r="AI658" i="4"/>
  <c r="AI661" i="4"/>
  <c r="AI674" i="4"/>
  <c r="AI677" i="4"/>
  <c r="AI690" i="4"/>
  <c r="AO690" i="4" s="1"/>
  <c r="AI619" i="4"/>
  <c r="AI632" i="4"/>
  <c r="AI635" i="4"/>
  <c r="AI648" i="4"/>
  <c r="AI651" i="4"/>
  <c r="AI664" i="4"/>
  <c r="AI667" i="4"/>
  <c r="AI680" i="4"/>
  <c r="AO680" i="4" s="1"/>
  <c r="AI683" i="4"/>
  <c r="AI607" i="4"/>
  <c r="AI610" i="4"/>
  <c r="AI613" i="4"/>
  <c r="AI616" i="4"/>
  <c r="AI622" i="4"/>
  <c r="AI625" i="4"/>
  <c r="AI638" i="4"/>
  <c r="AO638" i="4" s="1"/>
  <c r="AI641" i="4"/>
  <c r="AI654" i="4"/>
  <c r="AI657" i="4"/>
  <c r="AI670" i="4"/>
  <c r="AI673" i="4"/>
  <c r="AI686" i="4"/>
  <c r="AI689" i="4"/>
  <c r="AI598" i="4"/>
  <c r="AI601" i="4"/>
  <c r="AI604" i="4"/>
  <c r="AI628" i="4"/>
  <c r="AI631" i="4"/>
  <c r="AI644" i="4"/>
  <c r="AI647" i="4"/>
  <c r="AI660" i="4"/>
  <c r="AI663" i="4"/>
  <c r="AI676" i="4"/>
  <c r="AI679" i="4"/>
  <c r="AI692" i="4"/>
  <c r="AI612" i="4"/>
  <c r="AI640" i="4"/>
  <c r="AI672" i="4"/>
  <c r="AI606" i="4"/>
  <c r="AI643" i="4"/>
  <c r="AI675" i="4"/>
  <c r="AI597" i="4"/>
  <c r="AI624" i="4"/>
  <c r="AI656" i="4"/>
  <c r="AI688" i="4"/>
  <c r="AI609" i="4"/>
  <c r="AI603" i="4"/>
  <c r="AI627" i="4"/>
  <c r="AI659" i="4"/>
  <c r="AI691" i="4"/>
  <c r="H38" i="4"/>
  <c r="H118" i="4"/>
  <c r="H68" i="4"/>
  <c r="H124" i="4"/>
  <c r="H54" i="4"/>
  <c r="H72" i="4"/>
  <c r="H96" i="4"/>
  <c r="H40" i="4"/>
  <c r="H64" i="4"/>
  <c r="H47" i="4"/>
  <c r="H44" i="4"/>
  <c r="H76" i="4"/>
  <c r="H88" i="4"/>
  <c r="H108" i="4"/>
  <c r="H115" i="4"/>
  <c r="H60" i="4"/>
  <c r="H132" i="4"/>
  <c r="H67" i="4"/>
  <c r="H123" i="4"/>
  <c r="F28" i="5"/>
  <c r="F36" i="5"/>
  <c r="F44" i="5"/>
  <c r="F76" i="5"/>
  <c r="F29" i="5"/>
  <c r="F37" i="5"/>
  <c r="F45" i="5"/>
  <c r="F53" i="5"/>
  <c r="F61" i="5"/>
  <c r="F69" i="5"/>
  <c r="F77" i="5"/>
  <c r="F85" i="5"/>
  <c r="F93" i="5"/>
  <c r="F101" i="5"/>
  <c r="F109" i="5"/>
  <c r="F117" i="5"/>
  <c r="F56" i="5"/>
  <c r="F80" i="5"/>
  <c r="F104" i="5"/>
  <c r="F52" i="5"/>
  <c r="F116" i="5"/>
  <c r="F30" i="5"/>
  <c r="F38" i="5"/>
  <c r="F46" i="5"/>
  <c r="F54" i="5"/>
  <c r="F62" i="5"/>
  <c r="F70" i="5"/>
  <c r="F78" i="5"/>
  <c r="F86" i="5"/>
  <c r="F94" i="5"/>
  <c r="F102" i="5"/>
  <c r="F110" i="5"/>
  <c r="F118" i="5"/>
  <c r="F48" i="5"/>
  <c r="F72" i="5"/>
  <c r="F88" i="5"/>
  <c r="F120" i="5"/>
  <c r="F60" i="5"/>
  <c r="F108" i="5"/>
  <c r="F31" i="5"/>
  <c r="F39" i="5"/>
  <c r="F47" i="5"/>
  <c r="F55" i="5"/>
  <c r="F63" i="5"/>
  <c r="F71" i="5"/>
  <c r="F79" i="5"/>
  <c r="F87" i="5"/>
  <c r="F95" i="5"/>
  <c r="F103" i="5"/>
  <c r="F111" i="5"/>
  <c r="F119" i="5"/>
  <c r="F40" i="5"/>
  <c r="F64" i="5"/>
  <c r="F96" i="5"/>
  <c r="F112" i="5"/>
  <c r="F115" i="5"/>
  <c r="F92" i="5"/>
  <c r="F32" i="5"/>
  <c r="F99" i="5"/>
  <c r="F100" i="5"/>
  <c r="F33" i="5"/>
  <c r="F41" i="5"/>
  <c r="F49" i="5"/>
  <c r="F57" i="5"/>
  <c r="F65" i="5"/>
  <c r="F73" i="5"/>
  <c r="F81" i="5"/>
  <c r="F89" i="5"/>
  <c r="F97" i="5"/>
  <c r="F105" i="5"/>
  <c r="F113" i="5"/>
  <c r="F121" i="5"/>
  <c r="F35" i="5"/>
  <c r="F51" i="5"/>
  <c r="F67" i="5"/>
  <c r="F75" i="5"/>
  <c r="F91" i="5"/>
  <c r="F107" i="5"/>
  <c r="F84" i="5"/>
  <c r="F34" i="5"/>
  <c r="F42" i="5"/>
  <c r="F50" i="5"/>
  <c r="F58" i="5"/>
  <c r="F66" i="5"/>
  <c r="F74" i="5"/>
  <c r="F82" i="5"/>
  <c r="F90" i="5"/>
  <c r="F98" i="5"/>
  <c r="F106" i="5"/>
  <c r="F114" i="5"/>
  <c r="F27" i="5"/>
  <c r="F43" i="5"/>
  <c r="F59" i="5"/>
  <c r="F83" i="5"/>
  <c r="F68" i="5"/>
  <c r="H100" i="4"/>
  <c r="P124" i="4"/>
  <c r="H112" i="4"/>
  <c r="H75" i="4"/>
  <c r="H79" i="4"/>
  <c r="H52" i="4"/>
  <c r="H80" i="4"/>
  <c r="H116" i="4"/>
  <c r="H46" i="4"/>
  <c r="H102" i="4"/>
  <c r="F26" i="5"/>
  <c r="H28" i="5"/>
  <c r="H67" i="5"/>
  <c r="H98" i="5"/>
  <c r="H34" i="5"/>
  <c r="H112" i="5"/>
  <c r="H48" i="5"/>
  <c r="H71" i="5"/>
  <c r="H81" i="5"/>
  <c r="H37" i="5"/>
  <c r="H69" i="5"/>
  <c r="H92" i="5"/>
  <c r="H29" i="5"/>
  <c r="H58" i="5"/>
  <c r="H41" i="5"/>
  <c r="H54" i="5"/>
  <c r="H121" i="5"/>
  <c r="H36" i="5"/>
  <c r="H59" i="5"/>
  <c r="H90" i="5"/>
  <c r="H89" i="5"/>
  <c r="H104" i="5"/>
  <c r="H40" i="5"/>
  <c r="H63" i="5"/>
  <c r="H102" i="5"/>
  <c r="H33" i="5"/>
  <c r="H84" i="5"/>
  <c r="H72" i="5"/>
  <c r="H116" i="5"/>
  <c r="H49" i="5"/>
  <c r="H115" i="5"/>
  <c r="H51" i="5"/>
  <c r="H82" i="5"/>
  <c r="H57" i="5"/>
  <c r="H96" i="5"/>
  <c r="H32" i="5"/>
  <c r="H119" i="5"/>
  <c r="H55" i="5"/>
  <c r="H78" i="5"/>
  <c r="H110" i="5"/>
  <c r="H109" i="5"/>
  <c r="H65" i="5"/>
  <c r="H76" i="5"/>
  <c r="H27" i="5"/>
  <c r="H38" i="5"/>
  <c r="H52" i="5"/>
  <c r="H100" i="5"/>
  <c r="H107" i="5"/>
  <c r="H43" i="5"/>
  <c r="H74" i="5"/>
  <c r="H88" i="5"/>
  <c r="H97" i="5"/>
  <c r="H111" i="5"/>
  <c r="H47" i="5"/>
  <c r="H62" i="5"/>
  <c r="H94" i="5"/>
  <c r="H93" i="5"/>
  <c r="H118" i="5"/>
  <c r="H68" i="5"/>
  <c r="H113" i="5"/>
  <c r="H31" i="5"/>
  <c r="H117" i="5"/>
  <c r="H56" i="5"/>
  <c r="H45" i="5"/>
  <c r="H99" i="5"/>
  <c r="H35" i="5"/>
  <c r="H66" i="5"/>
  <c r="H80" i="5"/>
  <c r="H73" i="5"/>
  <c r="H103" i="5"/>
  <c r="H39" i="5"/>
  <c r="H46" i="5"/>
  <c r="H70" i="5"/>
  <c r="H77" i="5"/>
  <c r="H86" i="5"/>
  <c r="H26" i="5"/>
  <c r="H60" i="5"/>
  <c r="H91" i="5"/>
  <c r="H95" i="5"/>
  <c r="H61" i="5"/>
  <c r="H120" i="5"/>
  <c r="H85" i="5"/>
  <c r="H83" i="5"/>
  <c r="H114" i="5"/>
  <c r="H50" i="5"/>
  <c r="H64" i="5"/>
  <c r="H87" i="5"/>
  <c r="H105" i="5"/>
  <c r="H30" i="5"/>
  <c r="H53" i="5"/>
  <c r="H101" i="5"/>
  <c r="H108" i="5"/>
  <c r="H44" i="5"/>
  <c r="H75" i="5"/>
  <c r="H106" i="5"/>
  <c r="H42" i="5"/>
  <c r="H79" i="5"/>
  <c r="H56" i="4"/>
  <c r="H92" i="4"/>
  <c r="H120" i="4"/>
  <c r="H39" i="4"/>
  <c r="H131" i="4"/>
  <c r="H48" i="4"/>
  <c r="H84" i="4"/>
  <c r="P127" i="4"/>
  <c r="P45" i="4"/>
  <c r="P83" i="4"/>
  <c r="P94" i="4"/>
  <c r="P77" i="4"/>
  <c r="P109" i="4"/>
  <c r="P50" i="4"/>
  <c r="P44" i="4"/>
  <c r="P76" i="4"/>
  <c r="P63" i="4"/>
  <c r="P114" i="4"/>
  <c r="P108" i="4"/>
  <c r="P43" i="4"/>
  <c r="P87" i="4"/>
  <c r="P107" i="4"/>
  <c r="P54" i="4"/>
  <c r="P74" i="4"/>
  <c r="P118" i="4"/>
  <c r="P49" i="4"/>
  <c r="P81" i="4"/>
  <c r="P113" i="4"/>
  <c r="P48" i="4"/>
  <c r="P80" i="4"/>
  <c r="P112" i="4"/>
  <c r="P47" i="4"/>
  <c r="P67" i="4"/>
  <c r="P111" i="4"/>
  <c r="P131" i="4"/>
  <c r="P78" i="4"/>
  <c r="P98" i="4"/>
  <c r="P53" i="4"/>
  <c r="P85" i="4"/>
  <c r="P117" i="4"/>
  <c r="P52" i="4"/>
  <c r="P84" i="4"/>
  <c r="P116" i="4"/>
  <c r="P71" i="4"/>
  <c r="P91" i="4"/>
  <c r="P38" i="4"/>
  <c r="P58" i="4"/>
  <c r="P102" i="4"/>
  <c r="P122" i="4"/>
  <c r="P57" i="4"/>
  <c r="P89" i="4"/>
  <c r="P121" i="4"/>
  <c r="P56" i="4"/>
  <c r="P88" i="4"/>
  <c r="P120" i="4"/>
  <c r="P51" i="4"/>
  <c r="P95" i="4"/>
  <c r="P115" i="4"/>
  <c r="P62" i="4"/>
  <c r="P82" i="4"/>
  <c r="P126" i="4"/>
  <c r="P61" i="4"/>
  <c r="P93" i="4"/>
  <c r="P125" i="4"/>
  <c r="P60" i="4"/>
  <c r="P92" i="4"/>
  <c r="P55" i="4"/>
  <c r="P75" i="4"/>
  <c r="P119" i="4"/>
  <c r="P42" i="4"/>
  <c r="P86" i="4"/>
  <c r="P106" i="4"/>
  <c r="P65" i="4"/>
  <c r="P97" i="4"/>
  <c r="P129" i="4"/>
  <c r="P64" i="4"/>
  <c r="P96" i="4"/>
  <c r="P128" i="4"/>
  <c r="P79" i="4"/>
  <c r="P99" i="4"/>
  <c r="P46" i="4"/>
  <c r="P66" i="4"/>
  <c r="P110" i="4"/>
  <c r="P130" i="4"/>
  <c r="P69" i="4"/>
  <c r="P101" i="4"/>
  <c r="P37" i="4"/>
  <c r="P68" i="4"/>
  <c r="P100" i="4"/>
  <c r="P132" i="4"/>
  <c r="P39" i="4"/>
  <c r="P59" i="4"/>
  <c r="P103" i="4"/>
  <c r="P123" i="4"/>
  <c r="P70" i="4"/>
  <c r="P90" i="4"/>
  <c r="P41" i="4"/>
  <c r="P73" i="4"/>
  <c r="P105" i="4"/>
  <c r="P40" i="4"/>
  <c r="P72" i="4"/>
  <c r="P104" i="4"/>
  <c r="X117" i="4"/>
  <c r="X68" i="4"/>
  <c r="X100" i="4"/>
  <c r="X75" i="4"/>
  <c r="X122" i="4"/>
  <c r="X132" i="4"/>
  <c r="X38" i="4"/>
  <c r="X55" i="4"/>
  <c r="X102" i="4"/>
  <c r="X41" i="4"/>
  <c r="X73" i="4"/>
  <c r="X119" i="4"/>
  <c r="X58" i="4"/>
  <c r="X105" i="4"/>
  <c r="X40" i="4"/>
  <c r="X72" i="4"/>
  <c r="X104" i="4"/>
  <c r="X79" i="4"/>
  <c r="X99" i="4"/>
  <c r="X62" i="4"/>
  <c r="X82" i="4"/>
  <c r="X126" i="4"/>
  <c r="X45" i="4"/>
  <c r="X77" i="4"/>
  <c r="X109" i="4"/>
  <c r="X44" i="4"/>
  <c r="X76" i="4"/>
  <c r="X108" i="4"/>
  <c r="X39" i="4"/>
  <c r="X59" i="4"/>
  <c r="X103" i="4"/>
  <c r="X123" i="4"/>
  <c r="X42" i="4"/>
  <c r="X86" i="4"/>
  <c r="X106" i="4"/>
  <c r="X49" i="4"/>
  <c r="X81" i="4"/>
  <c r="X113" i="4"/>
  <c r="X48" i="4"/>
  <c r="X80" i="4"/>
  <c r="X112" i="4"/>
  <c r="X63" i="4"/>
  <c r="X83" i="4"/>
  <c r="X127" i="4"/>
  <c r="X46" i="4"/>
  <c r="X66" i="4"/>
  <c r="X110" i="4"/>
  <c r="X130" i="4"/>
  <c r="X53" i="4"/>
  <c r="X85" i="4"/>
  <c r="X52" i="4"/>
  <c r="X84" i="4"/>
  <c r="X116" i="4"/>
  <c r="X43" i="4"/>
  <c r="X87" i="4"/>
  <c r="X107" i="4"/>
  <c r="X70" i="4"/>
  <c r="X90" i="4"/>
  <c r="X57" i="4"/>
  <c r="X89" i="4"/>
  <c r="X121" i="4"/>
  <c r="X56" i="4"/>
  <c r="X88" i="4"/>
  <c r="X120" i="4"/>
  <c r="X47" i="4"/>
  <c r="X67" i="4"/>
  <c r="X111" i="4"/>
  <c r="X131" i="4"/>
  <c r="X50" i="4"/>
  <c r="X94" i="4"/>
  <c r="X114" i="4"/>
  <c r="X61" i="4"/>
  <c r="X93" i="4"/>
  <c r="X125" i="4"/>
  <c r="T132" i="4"/>
  <c r="X60" i="4"/>
  <c r="X92" i="4"/>
  <c r="X124" i="4"/>
  <c r="X71" i="4"/>
  <c r="X91" i="4"/>
  <c r="X54" i="4"/>
  <c r="X74" i="4"/>
  <c r="X118" i="4"/>
  <c r="X65" i="4"/>
  <c r="X97" i="4"/>
  <c r="X129" i="4"/>
  <c r="X64" i="4"/>
  <c r="X96" i="4"/>
  <c r="X128" i="4"/>
  <c r="X51" i="4"/>
  <c r="X95" i="4"/>
  <c r="X115" i="4"/>
  <c r="X78" i="4"/>
  <c r="X98" i="4"/>
  <c r="X69" i="4"/>
  <c r="X101" i="4"/>
  <c r="X37" i="4"/>
  <c r="T45" i="4"/>
  <c r="T56" i="4"/>
  <c r="T116" i="4"/>
  <c r="T87" i="4"/>
  <c r="T86" i="4"/>
  <c r="T42" i="4"/>
  <c r="T50" i="4"/>
  <c r="T58" i="4"/>
  <c r="T66" i="4"/>
  <c r="T74" i="4"/>
  <c r="T82" i="4"/>
  <c r="T90" i="4"/>
  <c r="T98" i="4"/>
  <c r="T106" i="4"/>
  <c r="T114" i="4"/>
  <c r="T122" i="4"/>
  <c r="T130" i="4"/>
  <c r="T120" i="4"/>
  <c r="T111" i="4"/>
  <c r="T104" i="4"/>
  <c r="T110" i="4"/>
  <c r="T80" i="4"/>
  <c r="T44" i="4"/>
  <c r="T60" i="4"/>
  <c r="T100" i="4"/>
  <c r="T128" i="4"/>
  <c r="T55" i="4"/>
  <c r="T54" i="4"/>
  <c r="T79" i="4"/>
  <c r="T78" i="4"/>
  <c r="T41" i="4"/>
  <c r="T53" i="4"/>
  <c r="T73" i="4"/>
  <c r="T85" i="4"/>
  <c r="T105" i="4"/>
  <c r="T117" i="4"/>
  <c r="T103" i="4"/>
  <c r="T39" i="4"/>
  <c r="T70" i="4"/>
  <c r="T47" i="4"/>
  <c r="T71" i="4"/>
  <c r="T102" i="4"/>
  <c r="T38" i="4"/>
  <c r="T97" i="4"/>
  <c r="T68" i="4"/>
  <c r="O27" i="4"/>
  <c r="T127" i="4"/>
  <c r="T76" i="4"/>
  <c r="T124" i="4"/>
  <c r="T126" i="4"/>
  <c r="T46" i="4"/>
  <c r="T119" i="4"/>
  <c r="T65" i="4"/>
  <c r="T95" i="4"/>
  <c r="T94" i="4"/>
  <c r="T108" i="4"/>
  <c r="T72" i="4"/>
  <c r="T49" i="4"/>
  <c r="T61" i="4"/>
  <c r="T81" i="4"/>
  <c r="T93" i="4"/>
  <c r="T113" i="4"/>
  <c r="T125" i="4"/>
  <c r="T40" i="4"/>
  <c r="T112" i="4"/>
  <c r="T118" i="4"/>
  <c r="T63" i="4"/>
  <c r="T62" i="4"/>
  <c r="T48" i="4"/>
  <c r="T77" i="4"/>
  <c r="T43" i="4"/>
  <c r="T51" i="4"/>
  <c r="T59" i="4"/>
  <c r="T67" i="4"/>
  <c r="T75" i="4"/>
  <c r="T83" i="4"/>
  <c r="T91" i="4"/>
  <c r="T99" i="4"/>
  <c r="T107" i="4"/>
  <c r="T115" i="4"/>
  <c r="T123" i="4"/>
  <c r="T131" i="4"/>
  <c r="T84" i="4"/>
  <c r="T57" i="4"/>
  <c r="T69" i="4"/>
  <c r="T89" i="4"/>
  <c r="T101" i="4"/>
  <c r="T121" i="4"/>
  <c r="T37" i="4"/>
  <c r="T88" i="4"/>
  <c r="T52" i="4"/>
  <c r="T109" i="4"/>
  <c r="T129" i="4"/>
  <c r="T92" i="4"/>
  <c r="T64" i="4"/>
  <c r="T96" i="4"/>
  <c r="W27" i="4"/>
  <c r="S27" i="4"/>
  <c r="M36" i="4" l="1"/>
  <c r="I38" i="4"/>
  <c r="I39" i="4" s="1"/>
  <c r="I40" i="4" s="1"/>
  <c r="I41" i="4" s="1"/>
  <c r="I42" i="4" s="1"/>
  <c r="I43" i="4" s="1"/>
  <c r="I44" i="4" s="1"/>
  <c r="I45" i="4" s="1"/>
  <c r="I46" i="4" s="1"/>
  <c r="I47" i="4" s="1"/>
  <c r="I48" i="4" s="1"/>
  <c r="I49" i="4" s="1"/>
  <c r="I50" i="4" s="1"/>
  <c r="I51" i="4" s="1"/>
  <c r="I52" i="4" s="1"/>
  <c r="I53" i="4" s="1"/>
  <c r="I54" i="4" s="1"/>
  <c r="I55" i="4" s="1"/>
  <c r="I56" i="4" s="1"/>
  <c r="I57" i="4" s="1"/>
  <c r="I58" i="4" s="1"/>
  <c r="I59" i="4" s="1"/>
  <c r="I60" i="4" s="1"/>
  <c r="I61" i="4" s="1"/>
  <c r="I62" i="4" s="1"/>
  <c r="I63" i="4" s="1"/>
  <c r="I64" i="4" s="1"/>
  <c r="I65" i="4" s="1"/>
  <c r="I66" i="4" s="1"/>
  <c r="I67" i="4" s="1"/>
  <c r="I68" i="4" s="1"/>
  <c r="I69" i="4" s="1"/>
  <c r="I70" i="4" s="1"/>
  <c r="I71" i="4" s="1"/>
  <c r="I72" i="4" s="1"/>
  <c r="I73" i="4" s="1"/>
  <c r="I74" i="4" s="1"/>
  <c r="I75" i="4" s="1"/>
  <c r="I76" i="4" s="1"/>
  <c r="I77" i="4" s="1"/>
  <c r="I78" i="4" s="1"/>
  <c r="I79" i="4" s="1"/>
  <c r="I80" i="4" s="1"/>
  <c r="I81" i="4" s="1"/>
  <c r="I82" i="4" s="1"/>
  <c r="I83" i="4" s="1"/>
  <c r="I84" i="4" s="1"/>
  <c r="I85" i="4" s="1"/>
  <c r="I86" i="4" s="1"/>
  <c r="I87" i="4" s="1"/>
  <c r="I88" i="4" s="1"/>
  <c r="I89" i="4" s="1"/>
  <c r="I90" i="4" s="1"/>
  <c r="I91" i="4" s="1"/>
  <c r="I92" i="4" s="1"/>
  <c r="I93" i="4" s="1"/>
  <c r="I94" i="4" s="1"/>
  <c r="I95" i="4" s="1"/>
  <c r="I96" i="4" s="1"/>
  <c r="I97" i="4" s="1"/>
  <c r="I98" i="4" s="1"/>
  <c r="I99" i="4" s="1"/>
  <c r="I100" i="4" s="1"/>
  <c r="I101" i="4" s="1"/>
  <c r="I102" i="4" s="1"/>
  <c r="I103" i="4" s="1"/>
  <c r="I104" i="4" s="1"/>
  <c r="I105" i="4" s="1"/>
  <c r="I106" i="4" s="1"/>
  <c r="I107" i="4" s="1"/>
  <c r="I108" i="4" s="1"/>
  <c r="I109" i="4" s="1"/>
  <c r="I110" i="4" s="1"/>
  <c r="I111" i="4" s="1"/>
  <c r="I112" i="4" s="1"/>
  <c r="I113" i="4" s="1"/>
  <c r="I114" i="4" s="1"/>
  <c r="I115" i="4" s="1"/>
  <c r="I116" i="4" s="1"/>
  <c r="I117" i="4" s="1"/>
  <c r="I118" i="4" s="1"/>
  <c r="I119" i="4" s="1"/>
  <c r="I120" i="4" s="1"/>
  <c r="I121" i="4" s="1"/>
  <c r="I122" i="4" s="1"/>
  <c r="I123" i="4" s="1"/>
  <c r="I124" i="4" s="1"/>
  <c r="I125" i="4" s="1"/>
  <c r="I129" i="4" s="1"/>
  <c r="I130" i="4" s="1"/>
  <c r="I131" i="4" s="1"/>
  <c r="I132" i="4" s="1"/>
  <c r="E38" i="4"/>
  <c r="E39" i="4" s="1"/>
  <c r="E40" i="4" s="1"/>
  <c r="E41" i="4" s="1"/>
  <c r="E42" i="4" s="1"/>
  <c r="E43" i="4" s="1"/>
  <c r="E44" i="4" s="1"/>
  <c r="E45" i="4" s="1"/>
  <c r="E46" i="4" s="1"/>
  <c r="E47" i="4" s="1"/>
  <c r="E48" i="4" s="1"/>
  <c r="E49" i="4" s="1"/>
  <c r="E50" i="4" s="1"/>
  <c r="E51" i="4" s="1"/>
  <c r="E52" i="4" s="1"/>
  <c r="E53" i="4" s="1"/>
  <c r="E54" i="4" s="1"/>
  <c r="E55" i="4" s="1"/>
  <c r="E56" i="4" s="1"/>
  <c r="E57" i="4" s="1"/>
  <c r="E58" i="4" s="1"/>
  <c r="E59" i="4" s="1"/>
  <c r="E60" i="4" s="1"/>
  <c r="E61" i="4" s="1"/>
  <c r="E62" i="4" s="1"/>
  <c r="E63" i="4" s="1"/>
  <c r="E64" i="4" s="1"/>
  <c r="E65" i="4" s="1"/>
  <c r="E66" i="4" s="1"/>
  <c r="E67" i="4" s="1"/>
  <c r="E68" i="4" s="1"/>
  <c r="E69" i="4" s="1"/>
  <c r="E70" i="4" s="1"/>
  <c r="E71" i="4" s="1"/>
  <c r="E72" i="4" s="1"/>
  <c r="E73" i="4" s="1"/>
  <c r="E74" i="4" s="1"/>
  <c r="E75" i="4" s="1"/>
  <c r="E76" i="4" s="1"/>
  <c r="E77" i="4" s="1"/>
  <c r="E78" i="4" s="1"/>
  <c r="E79" i="4" s="1"/>
  <c r="E80" i="4" s="1"/>
  <c r="E81" i="4" s="1"/>
  <c r="E82" i="4" s="1"/>
  <c r="E83" i="4" s="1"/>
  <c r="E84" i="4" s="1"/>
  <c r="E85" i="4" s="1"/>
  <c r="E86" i="4" s="1"/>
  <c r="E87" i="4" s="1"/>
  <c r="E88" i="4" s="1"/>
  <c r="E89" i="4" s="1"/>
  <c r="E90" i="4" s="1"/>
  <c r="E91" i="4" s="1"/>
  <c r="E92" i="4" s="1"/>
  <c r="E93" i="4" s="1"/>
  <c r="E94" i="4" s="1"/>
  <c r="E95" i="4" s="1"/>
  <c r="E96" i="4" s="1"/>
  <c r="E97" i="4" s="1"/>
  <c r="E98" i="4" s="1"/>
  <c r="E99" i="4" s="1"/>
  <c r="E100" i="4" s="1"/>
  <c r="E101" i="4" s="1"/>
  <c r="E102" i="4" s="1"/>
  <c r="E103" i="4" s="1"/>
  <c r="E104" i="4" s="1"/>
  <c r="E105" i="4" s="1"/>
  <c r="E106" i="4" s="1"/>
  <c r="E107" i="4" s="1"/>
  <c r="E108" i="4" s="1"/>
  <c r="E109" i="4" s="1"/>
  <c r="E110" i="4" s="1"/>
  <c r="E111" i="4" s="1"/>
  <c r="E112" i="4" s="1"/>
  <c r="E113" i="4" s="1"/>
  <c r="E114" i="4" s="1"/>
  <c r="E115" i="4" s="1"/>
  <c r="E116" i="4" s="1"/>
  <c r="E117" i="4" s="1"/>
  <c r="E118" i="4" s="1"/>
  <c r="E119" i="4" s="1"/>
  <c r="E120" i="4" s="1"/>
  <c r="E121" i="4" s="1"/>
  <c r="E122" i="4" s="1"/>
  <c r="E123" i="4" s="1"/>
  <c r="E124" i="4" s="1"/>
  <c r="E125" i="4" s="1"/>
  <c r="E126" i="4" s="1"/>
  <c r="E127" i="4" s="1"/>
  <c r="E128" i="4" s="1"/>
  <c r="E129" i="4" s="1"/>
  <c r="E130" i="4" s="1"/>
  <c r="E131" i="4" s="1"/>
  <c r="E132" i="4" s="1"/>
  <c r="AJ147" i="4"/>
  <c r="AO147" i="4" s="1"/>
  <c r="AJ158" i="4"/>
  <c r="AO158" i="4" s="1"/>
  <c r="AJ140" i="4"/>
  <c r="AJ149" i="4"/>
  <c r="AO149" i="4" s="1"/>
  <c r="AJ188" i="4"/>
  <c r="AO188" i="4" s="1"/>
  <c r="AJ131" i="4"/>
  <c r="AO131" i="4" s="1"/>
  <c r="AJ208" i="4"/>
  <c r="AO208" i="4" s="1"/>
  <c r="AJ126" i="4"/>
  <c r="AO126" i="4" s="1"/>
  <c r="AJ124" i="4"/>
  <c r="AO124" i="4" s="1"/>
  <c r="AJ133" i="4"/>
  <c r="AO133" i="4" s="1"/>
  <c r="AJ194" i="4"/>
  <c r="AO194" i="4" s="1"/>
  <c r="AJ192" i="4"/>
  <c r="AO192" i="4" s="1"/>
  <c r="AJ201" i="4"/>
  <c r="AO201" i="4" s="1"/>
  <c r="AJ191" i="4"/>
  <c r="AO191" i="4" s="1"/>
  <c r="AJ119" i="4"/>
  <c r="AO119" i="4" s="1"/>
  <c r="AJ202" i="4"/>
  <c r="AO202" i="4" s="1"/>
  <c r="AJ160" i="4"/>
  <c r="AO160" i="4" s="1"/>
  <c r="AJ185" i="4"/>
  <c r="AO185" i="4" s="1"/>
  <c r="AJ175" i="4"/>
  <c r="AO175" i="4" s="1"/>
  <c r="AJ171" i="4"/>
  <c r="AO171" i="4" s="1"/>
  <c r="AJ144" i="4"/>
  <c r="AO144" i="4" s="1"/>
  <c r="AJ153" i="4"/>
  <c r="AO153" i="4" s="1"/>
  <c r="AJ159" i="4"/>
  <c r="AO159" i="4" s="1"/>
  <c r="AJ123" i="4"/>
  <c r="AO123" i="4" s="1"/>
  <c r="AJ128" i="4"/>
  <c r="AJ137" i="4"/>
  <c r="AO137" i="4" s="1"/>
  <c r="AJ127" i="4"/>
  <c r="AO127" i="4" s="1"/>
  <c r="AJ210" i="4"/>
  <c r="AO210" i="4" s="1"/>
  <c r="AJ190" i="4"/>
  <c r="AO190" i="4" s="1"/>
  <c r="AJ121" i="4"/>
  <c r="AO121" i="4" s="1"/>
  <c r="AJ197" i="4"/>
  <c r="AO197" i="4" s="1"/>
  <c r="AJ163" i="4"/>
  <c r="AO163" i="4" s="1"/>
  <c r="AJ178" i="4"/>
  <c r="AJ174" i="4"/>
  <c r="AO174" i="4" s="1"/>
  <c r="AJ156" i="4"/>
  <c r="AO156" i="4" s="1"/>
  <c r="AJ181" i="4"/>
  <c r="AO181" i="4" s="1"/>
  <c r="AO634" i="4"/>
  <c r="AJ187" i="4"/>
  <c r="AO187" i="4" s="1"/>
  <c r="AJ200" i="4"/>
  <c r="AO200" i="4" s="1"/>
  <c r="AJ166" i="4"/>
  <c r="AO166" i="4" s="1"/>
  <c r="AJ129" i="4"/>
  <c r="AO129" i="4" s="1"/>
  <c r="AJ167" i="4"/>
  <c r="AO167" i="4" s="1"/>
  <c r="AJ125" i="4"/>
  <c r="AO125" i="4" s="1"/>
  <c r="AO85" i="4"/>
  <c r="AO116" i="4"/>
  <c r="AJ138" i="4"/>
  <c r="AO138" i="4" s="1"/>
  <c r="AJ195" i="4"/>
  <c r="AO195" i="4" s="1"/>
  <c r="AJ136" i="4"/>
  <c r="AO136" i="4" s="1"/>
  <c r="AJ193" i="4"/>
  <c r="AO193" i="4" s="1"/>
  <c r="AJ132" i="4"/>
  <c r="AO132" i="4" s="1"/>
  <c r="AJ189" i="4"/>
  <c r="AO90" i="4"/>
  <c r="AJ122" i="4"/>
  <c r="AO122" i="4" s="1"/>
  <c r="AJ146" i="4"/>
  <c r="AO146" i="4" s="1"/>
  <c r="AJ162" i="4"/>
  <c r="AO162" i="4" s="1"/>
  <c r="AJ184" i="4"/>
  <c r="AO184" i="4" s="1"/>
  <c r="AJ120" i="4"/>
  <c r="AO120" i="4" s="1"/>
  <c r="AJ150" i="4"/>
  <c r="AO150" i="4" s="1"/>
  <c r="AJ177" i="4"/>
  <c r="AO177" i="4" s="1"/>
  <c r="AJ180" i="4"/>
  <c r="AO180" i="4" s="1"/>
  <c r="AJ117" i="4"/>
  <c r="AO117" i="4" s="1"/>
  <c r="AJ151" i="4"/>
  <c r="AO151" i="4" s="1"/>
  <c r="AJ173" i="4"/>
  <c r="AO173" i="4" s="1"/>
  <c r="AJ118" i="4"/>
  <c r="AO118" i="4" s="1"/>
  <c r="AJ179" i="4"/>
  <c r="AO179" i="4" s="1"/>
  <c r="AJ211" i="4"/>
  <c r="AO211" i="4" s="1"/>
  <c r="AJ139" i="4"/>
  <c r="AO139" i="4" s="1"/>
  <c r="AJ155" i="4"/>
  <c r="AO155" i="4" s="1"/>
  <c r="AJ176" i="4"/>
  <c r="AO176" i="4" s="1"/>
  <c r="AJ206" i="4"/>
  <c r="AO206" i="4" s="1"/>
  <c r="AJ142" i="4"/>
  <c r="AO142" i="4" s="1"/>
  <c r="AJ169" i="4"/>
  <c r="AO169" i="4" s="1"/>
  <c r="AJ172" i="4"/>
  <c r="AO172" i="4" s="1"/>
  <c r="AJ207" i="4"/>
  <c r="AO207" i="4" s="1"/>
  <c r="AJ143" i="4"/>
  <c r="AO143" i="4" s="1"/>
  <c r="AJ165" i="4"/>
  <c r="AO165" i="4" s="1"/>
  <c r="AJ170" i="4"/>
  <c r="AO170" i="4" s="1"/>
  <c r="AJ196" i="4"/>
  <c r="AO196" i="4" s="1"/>
  <c r="AJ130" i="4"/>
  <c r="AO130" i="4" s="1"/>
  <c r="AJ203" i="4"/>
  <c r="AO203" i="4" s="1"/>
  <c r="AJ168" i="4"/>
  <c r="AO168" i="4" s="1"/>
  <c r="AJ198" i="4"/>
  <c r="AO198" i="4" s="1"/>
  <c r="AJ134" i="4"/>
  <c r="AO134" i="4" s="1"/>
  <c r="AJ161" i="4"/>
  <c r="AO161" i="4" s="1"/>
  <c r="AJ164" i="4"/>
  <c r="AO164" i="4" s="1"/>
  <c r="AJ199" i="4"/>
  <c r="AO199" i="4" s="1"/>
  <c r="AJ135" i="4"/>
  <c r="AO135" i="4" s="1"/>
  <c r="AJ157" i="4"/>
  <c r="AO157" i="4" s="1"/>
  <c r="AJ154" i="4"/>
  <c r="AO154" i="4" s="1"/>
  <c r="AJ204" i="4"/>
  <c r="AO204" i="4" s="1"/>
  <c r="AJ212" i="4"/>
  <c r="AO212" i="4" s="1"/>
  <c r="AJ186" i="4"/>
  <c r="AO186" i="4" s="1"/>
  <c r="AJ152" i="4"/>
  <c r="AO152" i="4" s="1"/>
  <c r="AJ182" i="4"/>
  <c r="AO182" i="4" s="1"/>
  <c r="AJ209" i="4"/>
  <c r="AO209" i="4" s="1"/>
  <c r="AJ145" i="4"/>
  <c r="AO145" i="4" s="1"/>
  <c r="AJ148" i="4"/>
  <c r="AO148" i="4" s="1"/>
  <c r="AJ183" i="4"/>
  <c r="AO183" i="4" s="1"/>
  <c r="AJ205" i="4"/>
  <c r="AO205" i="4" s="1"/>
  <c r="AO656" i="4"/>
  <c r="AO618" i="4"/>
  <c r="AO89" i="4"/>
  <c r="AO603" i="4"/>
  <c r="AO94" i="4"/>
  <c r="AO640" i="4"/>
  <c r="AO624" i="4"/>
  <c r="AO670" i="4"/>
  <c r="AO613" i="4"/>
  <c r="AO648" i="4"/>
  <c r="AO658" i="4"/>
  <c r="AO599" i="4"/>
  <c r="AO636" i="4"/>
  <c r="AO665" i="4"/>
  <c r="AO682" i="4"/>
  <c r="AO88" i="4"/>
  <c r="AO48" i="4"/>
  <c r="AO75" i="4"/>
  <c r="AO25" i="4"/>
  <c r="AO597" i="4"/>
  <c r="AO39" i="4"/>
  <c r="AO627" i="4"/>
  <c r="AO97" i="4"/>
  <c r="AO93" i="4"/>
  <c r="AO660" i="4"/>
  <c r="AO100" i="4"/>
  <c r="AO91" i="4"/>
  <c r="AO70" i="4"/>
  <c r="AO98" i="4"/>
  <c r="AO62" i="4"/>
  <c r="AO105" i="4"/>
  <c r="L26" i="5"/>
  <c r="AO615" i="4"/>
  <c r="AO691" i="4"/>
  <c r="AO679" i="4"/>
  <c r="AO604" i="4"/>
  <c r="AO666" i="4"/>
  <c r="AO40" i="4"/>
  <c r="AO86" i="4"/>
  <c r="AO43" i="4"/>
  <c r="AO612" i="4"/>
  <c r="AO631" i="4"/>
  <c r="AO63" i="4"/>
  <c r="AO657" i="4"/>
  <c r="AO610" i="4"/>
  <c r="AO635" i="4"/>
  <c r="AO645" i="4"/>
  <c r="AO687" i="4"/>
  <c r="AO623" i="4"/>
  <c r="AO662" i="4"/>
  <c r="AO669" i="4"/>
  <c r="AO31" i="4"/>
  <c r="AO76" i="4"/>
  <c r="AO73" i="4"/>
  <c r="AO55" i="4"/>
  <c r="AO643" i="4"/>
  <c r="AO663" i="4"/>
  <c r="AO598" i="4"/>
  <c r="AO77" i="4"/>
  <c r="AO101" i="4"/>
  <c r="AO689" i="4"/>
  <c r="AO625" i="4"/>
  <c r="AO667" i="4"/>
  <c r="AO677" i="4"/>
  <c r="AO608" i="4"/>
  <c r="AO655" i="4"/>
  <c r="AO611" i="4"/>
  <c r="AO630" i="4"/>
  <c r="AO141" i="4"/>
  <c r="AO108" i="4"/>
  <c r="AO112" i="4"/>
  <c r="AO92" i="4"/>
  <c r="AO111" i="4"/>
  <c r="AO99" i="4"/>
  <c r="AO103" i="4"/>
  <c r="AO32" i="4"/>
  <c r="AO33" i="4"/>
  <c r="AO692" i="4"/>
  <c r="AO628" i="4"/>
  <c r="AO140" i="4"/>
  <c r="AO289" i="4"/>
  <c r="AO221" i="4"/>
  <c r="AO250" i="4"/>
  <c r="AO269" i="4"/>
  <c r="AO24" i="4"/>
  <c r="AO44" i="4"/>
  <c r="AO66" i="4"/>
  <c r="AO64" i="4"/>
  <c r="AO637" i="4"/>
  <c r="AO686" i="4"/>
  <c r="AO622" i="4"/>
  <c r="AO664" i="4"/>
  <c r="AO674" i="4"/>
  <c r="AO605" i="4"/>
  <c r="AO652" i="4"/>
  <c r="AO681" i="4"/>
  <c r="AO600" i="4"/>
  <c r="AO688" i="4"/>
  <c r="AO644" i="4"/>
  <c r="AO673" i="4"/>
  <c r="AO616" i="4"/>
  <c r="AO651" i="4"/>
  <c r="AO661" i="4"/>
  <c r="AO602" i="4"/>
  <c r="AO639" i="4"/>
  <c r="AO678" i="4"/>
  <c r="AO621" i="4"/>
  <c r="AO79" i="4"/>
  <c r="AO49" i="4"/>
  <c r="AO71" i="4"/>
  <c r="AO102" i="4"/>
  <c r="AO42" i="4"/>
  <c r="AO115" i="4"/>
  <c r="AO34" i="4"/>
  <c r="AO78" i="4"/>
  <c r="AO36" i="4"/>
  <c r="AO67" i="4"/>
  <c r="AO106" i="4"/>
  <c r="AO23" i="4"/>
  <c r="AO113" i="4"/>
  <c r="AO27" i="4"/>
  <c r="AO675" i="4"/>
  <c r="AO676" i="4"/>
  <c r="AO601" i="4"/>
  <c r="AO284" i="4"/>
  <c r="AO308" i="4"/>
  <c r="AO295" i="4"/>
  <c r="AO234" i="4"/>
  <c r="AO74" i="4"/>
  <c r="AO114" i="4"/>
  <c r="AO96" i="4"/>
  <c r="AO37" i="4"/>
  <c r="AO80" i="4"/>
  <c r="AO104" i="4"/>
  <c r="AO110" i="4"/>
  <c r="AO41" i="4"/>
  <c r="AO60" i="4"/>
  <c r="AO275" i="4"/>
  <c r="AO239" i="4"/>
  <c r="AO282" i="4"/>
  <c r="AO226" i="4"/>
  <c r="AO273" i="4"/>
  <c r="AO304" i="4"/>
  <c r="AO248" i="4"/>
  <c r="AO82" i="4"/>
  <c r="AO87" i="4"/>
  <c r="AO45" i="4"/>
  <c r="AO95" i="4"/>
  <c r="AO81" i="4"/>
  <c r="AO59" i="4"/>
  <c r="AO293" i="4"/>
  <c r="AO69" i="4"/>
  <c r="AO257" i="4"/>
  <c r="AO287" i="4"/>
  <c r="AO231" i="4"/>
  <c r="AO260" i="4"/>
  <c r="AO286" i="4"/>
  <c r="AO217" i="4"/>
  <c r="AO253" i="4"/>
  <c r="AO274" i="4"/>
  <c r="AO53" i="4"/>
  <c r="AO28" i="4"/>
  <c r="AJ309" i="4"/>
  <c r="AO309" i="4" s="1"/>
  <c r="AJ310" i="4"/>
  <c r="AO310" i="4" s="1"/>
  <c r="AJ314" i="4"/>
  <c r="AO314" i="4" s="1"/>
  <c r="AJ318" i="4"/>
  <c r="AO318" i="4" s="1"/>
  <c r="AJ322" i="4"/>
  <c r="AO322" i="4" s="1"/>
  <c r="AJ326" i="4"/>
  <c r="AO326" i="4" s="1"/>
  <c r="AJ330" i="4"/>
  <c r="AO330" i="4" s="1"/>
  <c r="AJ334" i="4"/>
  <c r="AO334" i="4" s="1"/>
  <c r="AJ338" i="4"/>
  <c r="AO338" i="4" s="1"/>
  <c r="AJ342" i="4"/>
  <c r="AO342" i="4" s="1"/>
  <c r="AJ346" i="4"/>
  <c r="AO346" i="4" s="1"/>
  <c r="AJ350" i="4"/>
  <c r="AO350" i="4" s="1"/>
  <c r="AJ354" i="4"/>
  <c r="AO354" i="4" s="1"/>
  <c r="AJ358" i="4"/>
  <c r="AO358" i="4" s="1"/>
  <c r="AJ362" i="4"/>
  <c r="AO362" i="4" s="1"/>
  <c r="AJ366" i="4"/>
  <c r="AO366" i="4" s="1"/>
  <c r="AJ370" i="4"/>
  <c r="AO370" i="4" s="1"/>
  <c r="AJ374" i="4"/>
  <c r="AO374" i="4" s="1"/>
  <c r="AJ378" i="4"/>
  <c r="AO378" i="4" s="1"/>
  <c r="AJ382" i="4"/>
  <c r="AO382" i="4" s="1"/>
  <c r="AJ386" i="4"/>
  <c r="AO386" i="4" s="1"/>
  <c r="AJ390" i="4"/>
  <c r="AO390" i="4" s="1"/>
  <c r="AJ394" i="4"/>
  <c r="AO394" i="4" s="1"/>
  <c r="AJ398" i="4"/>
  <c r="AO398" i="4" s="1"/>
  <c r="AJ402" i="4"/>
  <c r="AO402" i="4" s="1"/>
  <c r="AJ312" i="4"/>
  <c r="AO312" i="4" s="1"/>
  <c r="AJ316" i="4"/>
  <c r="AO316" i="4" s="1"/>
  <c r="AJ320" i="4"/>
  <c r="AO320" i="4" s="1"/>
  <c r="AJ324" i="4"/>
  <c r="AO324" i="4" s="1"/>
  <c r="AJ328" i="4"/>
  <c r="AO328" i="4" s="1"/>
  <c r="AJ332" i="4"/>
  <c r="AO332" i="4" s="1"/>
  <c r="AJ336" i="4"/>
  <c r="AO336" i="4" s="1"/>
  <c r="AJ340" i="4"/>
  <c r="AO340" i="4" s="1"/>
  <c r="AJ344" i="4"/>
  <c r="AO344" i="4" s="1"/>
  <c r="AJ348" i="4"/>
  <c r="AO348" i="4" s="1"/>
  <c r="AJ352" i="4"/>
  <c r="AO352" i="4" s="1"/>
  <c r="AJ356" i="4"/>
  <c r="AO356" i="4" s="1"/>
  <c r="AJ360" i="4"/>
  <c r="AO360" i="4" s="1"/>
  <c r="AJ364" i="4"/>
  <c r="AO364" i="4" s="1"/>
  <c r="AJ368" i="4"/>
  <c r="AO368" i="4" s="1"/>
  <c r="AJ372" i="4"/>
  <c r="AO372" i="4" s="1"/>
  <c r="AJ376" i="4"/>
  <c r="AO376" i="4" s="1"/>
  <c r="AJ380" i="4"/>
  <c r="AO380" i="4" s="1"/>
  <c r="AJ384" i="4"/>
  <c r="AO384" i="4" s="1"/>
  <c r="AJ388" i="4"/>
  <c r="AO388" i="4" s="1"/>
  <c r="AJ392" i="4"/>
  <c r="AO392" i="4" s="1"/>
  <c r="AJ396" i="4"/>
  <c r="AO396" i="4" s="1"/>
  <c r="AJ400" i="4"/>
  <c r="AO400" i="4" s="1"/>
  <c r="AJ404" i="4"/>
  <c r="AO404" i="4" s="1"/>
  <c r="AJ317" i="4"/>
  <c r="AO317" i="4" s="1"/>
  <c r="AJ339" i="4"/>
  <c r="AO339" i="4" s="1"/>
  <c r="AJ349" i="4"/>
  <c r="AO349" i="4" s="1"/>
  <c r="AJ371" i="4"/>
  <c r="AO371" i="4" s="1"/>
  <c r="AJ381" i="4"/>
  <c r="AO381" i="4" s="1"/>
  <c r="AJ403" i="4"/>
  <c r="AO403" i="4" s="1"/>
  <c r="AJ331" i="4"/>
  <c r="AO331" i="4" s="1"/>
  <c r="AJ341" i="4"/>
  <c r="AO341" i="4" s="1"/>
  <c r="AJ363" i="4"/>
  <c r="AO363" i="4" s="1"/>
  <c r="AJ373" i="4"/>
  <c r="AO373" i="4" s="1"/>
  <c r="AJ395" i="4"/>
  <c r="AO395" i="4" s="1"/>
  <c r="AJ311" i="4"/>
  <c r="AO311" i="4" s="1"/>
  <c r="AJ321" i="4"/>
  <c r="AO321" i="4" s="1"/>
  <c r="AJ343" i="4"/>
  <c r="AO343" i="4" s="1"/>
  <c r="AJ353" i="4"/>
  <c r="AO353" i="4" s="1"/>
  <c r="AJ375" i="4"/>
  <c r="AO375" i="4" s="1"/>
  <c r="AJ385" i="4"/>
  <c r="AO385" i="4" s="1"/>
  <c r="AJ323" i="4"/>
  <c r="AO323" i="4" s="1"/>
  <c r="AJ333" i="4"/>
  <c r="AO333" i="4" s="1"/>
  <c r="AJ355" i="4"/>
  <c r="AO355" i="4" s="1"/>
  <c r="AJ365" i="4"/>
  <c r="AO365" i="4" s="1"/>
  <c r="AJ387" i="4"/>
  <c r="AO387" i="4" s="1"/>
  <c r="AJ397" i="4"/>
  <c r="AO397" i="4" s="1"/>
  <c r="AJ313" i="4"/>
  <c r="AO313" i="4" s="1"/>
  <c r="AJ335" i="4"/>
  <c r="AO335" i="4" s="1"/>
  <c r="AJ345" i="4"/>
  <c r="AO345" i="4" s="1"/>
  <c r="AJ367" i="4"/>
  <c r="AO367" i="4" s="1"/>
  <c r="AJ377" i="4"/>
  <c r="AO377" i="4" s="1"/>
  <c r="AJ399" i="4"/>
  <c r="AO399" i="4" s="1"/>
  <c r="AJ327" i="4"/>
  <c r="AO327" i="4" s="1"/>
  <c r="AJ337" i="4"/>
  <c r="AO337" i="4" s="1"/>
  <c r="AJ359" i="4"/>
  <c r="AO359" i="4" s="1"/>
  <c r="AJ369" i="4"/>
  <c r="AO369" i="4" s="1"/>
  <c r="AJ391" i="4"/>
  <c r="AO391" i="4" s="1"/>
  <c r="AJ401" i="4"/>
  <c r="AO401" i="4" s="1"/>
  <c r="AJ315" i="4"/>
  <c r="AO315" i="4" s="1"/>
  <c r="AJ389" i="4"/>
  <c r="AO389" i="4" s="1"/>
  <c r="AJ319" i="4"/>
  <c r="AO319" i="4" s="1"/>
  <c r="AJ393" i="4"/>
  <c r="AO393" i="4" s="1"/>
  <c r="AJ361" i="4"/>
  <c r="AO361" i="4" s="1"/>
  <c r="AJ357" i="4"/>
  <c r="AO357" i="4" s="1"/>
  <c r="AJ325" i="4"/>
  <c r="AO325" i="4" s="1"/>
  <c r="AJ347" i="4"/>
  <c r="AO347" i="4" s="1"/>
  <c r="AJ351" i="4"/>
  <c r="AO351" i="4" s="1"/>
  <c r="AJ379" i="4"/>
  <c r="AO379" i="4" s="1"/>
  <c r="AJ329" i="4"/>
  <c r="AO329" i="4" s="1"/>
  <c r="AJ383" i="4"/>
  <c r="AO383" i="4" s="1"/>
  <c r="AO654" i="4"/>
  <c r="AO607" i="4"/>
  <c r="AO632" i="4"/>
  <c r="AO642" i="4"/>
  <c r="AO684" i="4"/>
  <c r="AO620" i="4"/>
  <c r="AO649" i="4"/>
  <c r="AO242" i="4"/>
  <c r="AO280" i="4"/>
  <c r="AO244" i="4"/>
  <c r="AO215" i="4"/>
  <c r="AO219" i="4"/>
  <c r="AO277" i="4"/>
  <c r="AO306" i="4"/>
  <c r="AO237" i="4"/>
  <c r="AO268" i="4"/>
  <c r="AO299" i="4"/>
  <c r="AO243" i="4"/>
  <c r="AO256" i="4"/>
  <c r="AO56" i="4"/>
  <c r="AO109" i="4"/>
  <c r="AO38" i="4"/>
  <c r="AO29" i="4"/>
  <c r="AO30" i="4"/>
  <c r="AO659" i="4"/>
  <c r="AO641" i="4"/>
  <c r="AO683" i="4"/>
  <c r="AO619" i="4"/>
  <c r="AO629" i="4"/>
  <c r="AO671" i="4"/>
  <c r="AO617" i="4"/>
  <c r="AO646" i="4"/>
  <c r="AO653" i="4"/>
  <c r="AO271" i="4"/>
  <c r="AO267" i="4"/>
  <c r="AO224" i="4"/>
  <c r="AO285" i="4"/>
  <c r="AO302" i="4"/>
  <c r="AO264" i="4"/>
  <c r="AO301" i="4"/>
  <c r="AO232" i="4"/>
  <c r="AO255" i="4"/>
  <c r="AO294" i="4"/>
  <c r="AO230" i="4"/>
  <c r="AO246" i="4"/>
  <c r="AO72" i="4"/>
  <c r="AO26" i="4"/>
  <c r="AO650" i="4"/>
  <c r="AO189" i="4"/>
  <c r="AO213" i="4"/>
  <c r="AO251" i="4"/>
  <c r="AO307" i="4"/>
  <c r="AO272" i="4"/>
  <c r="AO298" i="4"/>
  <c r="AO259" i="4"/>
  <c r="AO288" i="4"/>
  <c r="AO227" i="4"/>
  <c r="AO245" i="4"/>
  <c r="AO281" i="4"/>
  <c r="AO225" i="4"/>
  <c r="AO241" i="4"/>
  <c r="AO46" i="4"/>
  <c r="AO83" i="4"/>
  <c r="AO606" i="4"/>
  <c r="AO233" i="4"/>
  <c r="AO238" i="4"/>
  <c r="AO303" i="4"/>
  <c r="AO270" i="4"/>
  <c r="AO247" i="4"/>
  <c r="AO254" i="4"/>
  <c r="AO283" i="4"/>
  <c r="AO214" i="4"/>
  <c r="AO240" i="4"/>
  <c r="AO276" i="4"/>
  <c r="AO297" i="4"/>
  <c r="AO228" i="4"/>
  <c r="AO107" i="4"/>
  <c r="AO65" i="4"/>
  <c r="AO57" i="4"/>
  <c r="AJ417" i="4"/>
  <c r="AO417" i="4" s="1"/>
  <c r="AJ433" i="4"/>
  <c r="AO433" i="4" s="1"/>
  <c r="AJ407" i="4"/>
  <c r="AO407" i="4" s="1"/>
  <c r="AJ410" i="4"/>
  <c r="AO410" i="4" s="1"/>
  <c r="AJ420" i="4"/>
  <c r="AO420" i="4" s="1"/>
  <c r="AJ423" i="4"/>
  <c r="AO423" i="4" s="1"/>
  <c r="AJ426" i="4"/>
  <c r="AO426" i="4" s="1"/>
  <c r="AJ413" i="4"/>
  <c r="AO413" i="4" s="1"/>
  <c r="AJ429" i="4"/>
  <c r="AO429" i="4" s="1"/>
  <c r="AJ406" i="4"/>
  <c r="AO406" i="4" s="1"/>
  <c r="AJ416" i="4"/>
  <c r="AO416" i="4" s="1"/>
  <c r="AJ419" i="4"/>
  <c r="AO419" i="4" s="1"/>
  <c r="AJ422" i="4"/>
  <c r="AO422" i="4" s="1"/>
  <c r="AJ409" i="4"/>
  <c r="AO409" i="4" s="1"/>
  <c r="AJ425" i="4"/>
  <c r="AO425" i="4" s="1"/>
  <c r="AJ412" i="4"/>
  <c r="AO412" i="4" s="1"/>
  <c r="AJ415" i="4"/>
  <c r="AO415" i="4" s="1"/>
  <c r="AJ418" i="4"/>
  <c r="AO418" i="4" s="1"/>
  <c r="AJ428" i="4"/>
  <c r="AO428" i="4" s="1"/>
  <c r="AJ431" i="4"/>
  <c r="AO431" i="4" s="1"/>
  <c r="AJ434" i="4"/>
  <c r="AO434" i="4" s="1"/>
  <c r="AJ432" i="4"/>
  <c r="AO432" i="4" s="1"/>
  <c r="AJ439" i="4"/>
  <c r="AO439" i="4" s="1"/>
  <c r="AJ442" i="4"/>
  <c r="AO442" i="4" s="1"/>
  <c r="AJ452" i="4"/>
  <c r="AO452" i="4" s="1"/>
  <c r="AJ455" i="4"/>
  <c r="AO455" i="4" s="1"/>
  <c r="AJ458" i="4"/>
  <c r="AO458" i="4" s="1"/>
  <c r="AJ468" i="4"/>
  <c r="AO468" i="4" s="1"/>
  <c r="AJ471" i="4"/>
  <c r="AO471" i="4" s="1"/>
  <c r="AJ474" i="4"/>
  <c r="AO474" i="4" s="1"/>
  <c r="AJ484" i="4"/>
  <c r="AO484" i="4" s="1"/>
  <c r="AJ487" i="4"/>
  <c r="AO487" i="4" s="1"/>
  <c r="AJ490" i="4"/>
  <c r="AO490" i="4" s="1"/>
  <c r="AJ500" i="4"/>
  <c r="AO500" i="4" s="1"/>
  <c r="AJ405" i="4"/>
  <c r="AO405" i="4" s="1"/>
  <c r="AJ411" i="4"/>
  <c r="AO411" i="4" s="1"/>
  <c r="AJ427" i="4"/>
  <c r="AO427" i="4" s="1"/>
  <c r="AJ436" i="4"/>
  <c r="AO436" i="4" s="1"/>
  <c r="AJ438" i="4"/>
  <c r="AO438" i="4" s="1"/>
  <c r="AJ448" i="4"/>
  <c r="AO448" i="4" s="1"/>
  <c r="AJ451" i="4"/>
  <c r="AO451" i="4" s="1"/>
  <c r="AJ454" i="4"/>
  <c r="AO454" i="4" s="1"/>
  <c r="AJ464" i="4"/>
  <c r="AO464" i="4" s="1"/>
  <c r="AJ467" i="4"/>
  <c r="AO467" i="4" s="1"/>
  <c r="AJ470" i="4"/>
  <c r="AO470" i="4" s="1"/>
  <c r="AJ480" i="4"/>
  <c r="AO480" i="4" s="1"/>
  <c r="AJ483" i="4"/>
  <c r="AO483" i="4" s="1"/>
  <c r="AJ486" i="4"/>
  <c r="AO486" i="4" s="1"/>
  <c r="AJ496" i="4"/>
  <c r="AO496" i="4" s="1"/>
  <c r="AJ499" i="4"/>
  <c r="AO499" i="4" s="1"/>
  <c r="AJ441" i="4"/>
  <c r="AO441" i="4" s="1"/>
  <c r="AJ457" i="4"/>
  <c r="AO457" i="4" s="1"/>
  <c r="AJ473" i="4"/>
  <c r="AO473" i="4" s="1"/>
  <c r="AJ489" i="4"/>
  <c r="AO489" i="4" s="1"/>
  <c r="AJ444" i="4"/>
  <c r="AO444" i="4" s="1"/>
  <c r="AJ447" i="4"/>
  <c r="AO447" i="4" s="1"/>
  <c r="AJ450" i="4"/>
  <c r="AO450" i="4" s="1"/>
  <c r="AJ460" i="4"/>
  <c r="AO460" i="4" s="1"/>
  <c r="AJ463" i="4"/>
  <c r="AO463" i="4" s="1"/>
  <c r="AJ466" i="4"/>
  <c r="AO466" i="4" s="1"/>
  <c r="AJ476" i="4"/>
  <c r="AO476" i="4" s="1"/>
  <c r="AJ479" i="4"/>
  <c r="AO479" i="4" s="1"/>
  <c r="AJ482" i="4"/>
  <c r="AO482" i="4" s="1"/>
  <c r="AJ492" i="4"/>
  <c r="AO492" i="4" s="1"/>
  <c r="AJ495" i="4"/>
  <c r="AO495" i="4" s="1"/>
  <c r="AJ498" i="4"/>
  <c r="AO498" i="4" s="1"/>
  <c r="AJ449" i="4"/>
  <c r="AO449" i="4" s="1"/>
  <c r="AJ465" i="4"/>
  <c r="AO465" i="4" s="1"/>
  <c r="AJ481" i="4"/>
  <c r="AO481" i="4" s="1"/>
  <c r="AJ497" i="4"/>
  <c r="AO497" i="4" s="1"/>
  <c r="AJ424" i="4"/>
  <c r="AO424" i="4" s="1"/>
  <c r="AJ446" i="4"/>
  <c r="AO446" i="4" s="1"/>
  <c r="AJ478" i="4"/>
  <c r="AO478" i="4" s="1"/>
  <c r="AJ414" i="4"/>
  <c r="AO414" i="4" s="1"/>
  <c r="AJ469" i="4"/>
  <c r="AO469" i="4" s="1"/>
  <c r="AJ408" i="4"/>
  <c r="AO408" i="4" s="1"/>
  <c r="AJ435" i="4"/>
  <c r="AO435" i="4" s="1"/>
  <c r="AJ437" i="4"/>
  <c r="AO437" i="4" s="1"/>
  <c r="AJ421" i="4"/>
  <c r="AO421" i="4" s="1"/>
  <c r="AJ443" i="4"/>
  <c r="AO443" i="4" s="1"/>
  <c r="AJ445" i="4"/>
  <c r="AO445" i="4" s="1"/>
  <c r="AJ456" i="4"/>
  <c r="AO456" i="4" s="1"/>
  <c r="AJ475" i="4"/>
  <c r="AO475" i="4" s="1"/>
  <c r="AJ477" i="4"/>
  <c r="AO477" i="4" s="1"/>
  <c r="AJ488" i="4"/>
  <c r="AO488" i="4" s="1"/>
  <c r="AJ453" i="4"/>
  <c r="AO453" i="4" s="1"/>
  <c r="AJ485" i="4"/>
  <c r="AO485" i="4" s="1"/>
  <c r="AJ440" i="4"/>
  <c r="AO440" i="4" s="1"/>
  <c r="AJ462" i="4"/>
  <c r="AO462" i="4" s="1"/>
  <c r="AJ491" i="4"/>
  <c r="AO491" i="4" s="1"/>
  <c r="AJ493" i="4"/>
  <c r="AO493" i="4" s="1"/>
  <c r="AJ430" i="4"/>
  <c r="AO430" i="4" s="1"/>
  <c r="AJ472" i="4"/>
  <c r="AO472" i="4" s="1"/>
  <c r="AJ494" i="4"/>
  <c r="AO494" i="4" s="1"/>
  <c r="AJ459" i="4"/>
  <c r="AO459" i="4" s="1"/>
  <c r="AJ461" i="4"/>
  <c r="AO461" i="4" s="1"/>
  <c r="AO609" i="4"/>
  <c r="AO672" i="4"/>
  <c r="AO647" i="4"/>
  <c r="AO128" i="4"/>
  <c r="AO178" i="4"/>
  <c r="AO262" i="4"/>
  <c r="AO229" i="4"/>
  <c r="AO290" i="4"/>
  <c r="AO261" i="4"/>
  <c r="AO305" i="4"/>
  <c r="AO249" i="4"/>
  <c r="AO278" i="4"/>
  <c r="AO296" i="4"/>
  <c r="AO235" i="4"/>
  <c r="AO263" i="4"/>
  <c r="AO292" i="4"/>
  <c r="AO223" i="4"/>
  <c r="AO35" i="4"/>
  <c r="AO50" i="4"/>
  <c r="AO84" i="4"/>
  <c r="AO61" i="4"/>
  <c r="AO54" i="4"/>
  <c r="AJ505" i="4"/>
  <c r="AO505" i="4" s="1"/>
  <c r="AJ522" i="4"/>
  <c r="AO522" i="4" s="1"/>
  <c r="AJ528" i="4"/>
  <c r="AO528" i="4" s="1"/>
  <c r="AJ534" i="4"/>
  <c r="AO534" i="4" s="1"/>
  <c r="AJ540" i="4"/>
  <c r="AO540" i="4" s="1"/>
  <c r="AJ551" i="4"/>
  <c r="AO551" i="4" s="1"/>
  <c r="AJ503" i="4"/>
  <c r="AO503" i="4" s="1"/>
  <c r="AJ509" i="4"/>
  <c r="AO509" i="4" s="1"/>
  <c r="AJ515" i="4"/>
  <c r="AO515" i="4" s="1"/>
  <c r="AJ521" i="4"/>
  <c r="AO521" i="4" s="1"/>
  <c r="AJ538" i="4"/>
  <c r="AO538" i="4" s="1"/>
  <c r="AJ544" i="4"/>
  <c r="AO544" i="4" s="1"/>
  <c r="AJ550" i="4"/>
  <c r="AO550" i="4" s="1"/>
  <c r="AJ556" i="4"/>
  <c r="AO556" i="4" s="1"/>
  <c r="AJ567" i="4"/>
  <c r="AO567" i="4" s="1"/>
  <c r="AJ573" i="4"/>
  <c r="AO573" i="4" s="1"/>
  <c r="AJ579" i="4"/>
  <c r="AO579" i="4" s="1"/>
  <c r="AJ585" i="4"/>
  <c r="AO585" i="4" s="1"/>
  <c r="AJ501" i="4"/>
  <c r="AO501" i="4" s="1"/>
  <c r="AJ514" i="4"/>
  <c r="AO514" i="4" s="1"/>
  <c r="AJ520" i="4"/>
  <c r="AO520" i="4" s="1"/>
  <c r="AJ526" i="4"/>
  <c r="AO526" i="4" s="1"/>
  <c r="AJ532" i="4"/>
  <c r="AO532" i="4" s="1"/>
  <c r="AJ543" i="4"/>
  <c r="AO543" i="4" s="1"/>
  <c r="AJ549" i="4"/>
  <c r="AO549" i="4" s="1"/>
  <c r="AJ555" i="4"/>
  <c r="AO555" i="4" s="1"/>
  <c r="AJ561" i="4"/>
  <c r="AO561" i="4" s="1"/>
  <c r="AJ578" i="4"/>
  <c r="AO578" i="4" s="1"/>
  <c r="AJ584" i="4"/>
  <c r="AO584" i="4" s="1"/>
  <c r="AJ590" i="4"/>
  <c r="AO590" i="4" s="1"/>
  <c r="AJ596" i="4"/>
  <c r="AO596" i="4" s="1"/>
  <c r="AJ502" i="4"/>
  <c r="AO502" i="4" s="1"/>
  <c r="AJ508" i="4"/>
  <c r="AO508" i="4" s="1"/>
  <c r="AJ519" i="4"/>
  <c r="AO519" i="4" s="1"/>
  <c r="AJ525" i="4"/>
  <c r="AO525" i="4" s="1"/>
  <c r="AJ531" i="4"/>
  <c r="AO531" i="4" s="1"/>
  <c r="AJ537" i="4"/>
  <c r="AO537" i="4" s="1"/>
  <c r="AJ554" i="4"/>
  <c r="AO554" i="4" s="1"/>
  <c r="AJ560" i="4"/>
  <c r="AO560" i="4" s="1"/>
  <c r="AJ566" i="4"/>
  <c r="AO566" i="4" s="1"/>
  <c r="AJ572" i="4"/>
  <c r="AO572" i="4" s="1"/>
  <c r="AJ583" i="4"/>
  <c r="AO583" i="4" s="1"/>
  <c r="AJ589" i="4"/>
  <c r="AO589" i="4" s="1"/>
  <c r="AJ595" i="4"/>
  <c r="AO595" i="4" s="1"/>
  <c r="AJ507" i="4"/>
  <c r="AO507" i="4" s="1"/>
  <c r="AJ513" i="4"/>
  <c r="AO513" i="4" s="1"/>
  <c r="AJ530" i="4"/>
  <c r="AO530" i="4" s="1"/>
  <c r="AJ536" i="4"/>
  <c r="AO536" i="4" s="1"/>
  <c r="AJ542" i="4"/>
  <c r="AO542" i="4" s="1"/>
  <c r="AJ548" i="4"/>
  <c r="AO548" i="4" s="1"/>
  <c r="AJ559" i="4"/>
  <c r="AO559" i="4" s="1"/>
  <c r="AJ565" i="4"/>
  <c r="AO565" i="4" s="1"/>
  <c r="AJ571" i="4"/>
  <c r="AO571" i="4" s="1"/>
  <c r="AJ577" i="4"/>
  <c r="AO577" i="4" s="1"/>
  <c r="AJ594" i="4"/>
  <c r="AO594" i="4" s="1"/>
  <c r="AJ506" i="4"/>
  <c r="AO506" i="4" s="1"/>
  <c r="AJ512" i="4"/>
  <c r="AO512" i="4" s="1"/>
  <c r="AJ518" i="4"/>
  <c r="AO518" i="4" s="1"/>
  <c r="AJ524" i="4"/>
  <c r="AO524" i="4" s="1"/>
  <c r="AJ535" i="4"/>
  <c r="AO535" i="4" s="1"/>
  <c r="AJ541" i="4"/>
  <c r="AO541" i="4" s="1"/>
  <c r="AJ547" i="4"/>
  <c r="AO547" i="4" s="1"/>
  <c r="AJ553" i="4"/>
  <c r="AO553" i="4" s="1"/>
  <c r="AJ570" i="4"/>
  <c r="AO570" i="4" s="1"/>
  <c r="AJ576" i="4"/>
  <c r="AO576" i="4" s="1"/>
  <c r="AJ582" i="4"/>
  <c r="AO582" i="4" s="1"/>
  <c r="AJ588" i="4"/>
  <c r="AO588" i="4" s="1"/>
  <c r="AJ511" i="4"/>
  <c r="AO511" i="4" s="1"/>
  <c r="AJ517" i="4"/>
  <c r="AO517" i="4" s="1"/>
  <c r="AJ523" i="4"/>
  <c r="AO523" i="4" s="1"/>
  <c r="AJ529" i="4"/>
  <c r="AO529" i="4" s="1"/>
  <c r="AJ546" i="4"/>
  <c r="AO546" i="4" s="1"/>
  <c r="AJ552" i="4"/>
  <c r="AO552" i="4" s="1"/>
  <c r="AJ558" i="4"/>
  <c r="AO558" i="4" s="1"/>
  <c r="AJ564" i="4"/>
  <c r="AO564" i="4" s="1"/>
  <c r="AJ575" i="4"/>
  <c r="AO575" i="4" s="1"/>
  <c r="AJ581" i="4"/>
  <c r="AO581" i="4" s="1"/>
  <c r="AJ587" i="4"/>
  <c r="AO587" i="4" s="1"/>
  <c r="AJ593" i="4"/>
  <c r="AO593" i="4" s="1"/>
  <c r="AJ504" i="4"/>
  <c r="AO504" i="4" s="1"/>
  <c r="AJ510" i="4"/>
  <c r="AO510" i="4" s="1"/>
  <c r="AJ574" i="4"/>
  <c r="AO574" i="4" s="1"/>
  <c r="AJ516" i="4"/>
  <c r="AO516" i="4" s="1"/>
  <c r="AJ562" i="4"/>
  <c r="AO562" i="4" s="1"/>
  <c r="AJ569" i="4"/>
  <c r="AO569" i="4" s="1"/>
  <c r="AJ580" i="4"/>
  <c r="AO580" i="4" s="1"/>
  <c r="AJ527" i="4"/>
  <c r="AO527" i="4" s="1"/>
  <c r="AJ533" i="4"/>
  <c r="AO533" i="4" s="1"/>
  <c r="AJ539" i="4"/>
  <c r="AO539" i="4" s="1"/>
  <c r="AJ586" i="4"/>
  <c r="AO586" i="4" s="1"/>
  <c r="AJ545" i="4"/>
  <c r="AO545" i="4" s="1"/>
  <c r="AJ563" i="4"/>
  <c r="AO563" i="4" s="1"/>
  <c r="AJ592" i="4"/>
  <c r="AO592" i="4" s="1"/>
  <c r="AJ557" i="4"/>
  <c r="AO557" i="4" s="1"/>
  <c r="AJ591" i="4"/>
  <c r="AO591" i="4" s="1"/>
  <c r="AJ568" i="4"/>
  <c r="AO568" i="4" s="1"/>
  <c r="AO685" i="4"/>
  <c r="AO220" i="4"/>
  <c r="AO216" i="4"/>
  <c r="AO266" i="4"/>
  <c r="AO252" i="4"/>
  <c r="AO300" i="4"/>
  <c r="AO236" i="4"/>
  <c r="AO265" i="4"/>
  <c r="AO291" i="4"/>
  <c r="AO222" i="4"/>
  <c r="AO258" i="4"/>
  <c r="AO279" i="4"/>
  <c r="AO218" i="4"/>
  <c r="AO47" i="4"/>
  <c r="AO51" i="4"/>
  <c r="J28" i="5"/>
  <c r="J31" i="5" s="1"/>
  <c r="J34" i="5" s="1"/>
  <c r="J37" i="5" s="1"/>
  <c r="J40" i="5" s="1"/>
  <c r="J43" i="5" s="1"/>
  <c r="J46" i="5" s="1"/>
  <c r="J49" i="5" s="1"/>
  <c r="J52" i="5" s="1"/>
  <c r="J55" i="5" s="1"/>
  <c r="J58" i="5" s="1"/>
  <c r="J61" i="5" s="1"/>
  <c r="J64" i="5" s="1"/>
  <c r="J67" i="5" s="1"/>
  <c r="J70" i="5" s="1"/>
  <c r="J73" i="5" s="1"/>
  <c r="J76" i="5" s="1"/>
  <c r="J79" i="5" s="1"/>
  <c r="J82" i="5" s="1"/>
  <c r="J85" i="5" s="1"/>
  <c r="J88" i="5" s="1"/>
  <c r="J91" i="5" s="1"/>
  <c r="J94" i="5" s="1"/>
  <c r="J97" i="5" s="1"/>
  <c r="J100" i="5" s="1"/>
  <c r="J103" i="5" s="1"/>
  <c r="J106" i="5" s="1"/>
  <c r="J109" i="5" s="1"/>
  <c r="J112" i="5" s="1"/>
  <c r="J115" i="5" s="1"/>
  <c r="J118" i="5" s="1"/>
  <c r="J121" i="5" s="1"/>
  <c r="J27" i="5"/>
  <c r="J30" i="5" s="1"/>
  <c r="J33" i="5" s="1"/>
  <c r="J36" i="5" s="1"/>
  <c r="J39" i="5" s="1"/>
  <c r="J42" i="5" s="1"/>
  <c r="J45" i="5" s="1"/>
  <c r="J48" i="5" s="1"/>
  <c r="J51" i="5" s="1"/>
  <c r="J54" i="5" s="1"/>
  <c r="J57" i="5" s="1"/>
  <c r="J60" i="5" s="1"/>
  <c r="J63" i="5" s="1"/>
  <c r="J66" i="5" s="1"/>
  <c r="J69" i="5" s="1"/>
  <c r="J72" i="5" s="1"/>
  <c r="J75" i="5" s="1"/>
  <c r="J78" i="5" s="1"/>
  <c r="J81" i="5" s="1"/>
  <c r="J84" i="5" s="1"/>
  <c r="J87" i="5" s="1"/>
  <c r="J90" i="5" s="1"/>
  <c r="J93" i="5" s="1"/>
  <c r="J96" i="5" s="1"/>
  <c r="J99" i="5" s="1"/>
  <c r="J102" i="5" s="1"/>
  <c r="J105" i="5" s="1"/>
  <c r="J108" i="5" s="1"/>
  <c r="J111" i="5" s="1"/>
  <c r="J114" i="5" s="1"/>
  <c r="J117" i="5" s="1"/>
  <c r="J120" i="5" s="1"/>
  <c r="J26" i="5"/>
  <c r="J29" i="5" s="1"/>
  <c r="J32" i="5" s="1"/>
  <c r="J35" i="5" s="1"/>
  <c r="J38" i="5" s="1"/>
  <c r="J41" i="5" s="1"/>
  <c r="J44" i="5" s="1"/>
  <c r="J47" i="5" s="1"/>
  <c r="J50" i="5" s="1"/>
  <c r="J53" i="5" s="1"/>
  <c r="J56" i="5" s="1"/>
  <c r="J59" i="5" s="1"/>
  <c r="J62" i="5" s="1"/>
  <c r="J65" i="5" s="1"/>
  <c r="J68" i="5" s="1"/>
  <c r="J71" i="5" s="1"/>
  <c r="J74" i="5" s="1"/>
  <c r="J77" i="5" s="1"/>
  <c r="J80" i="5" s="1"/>
  <c r="J83" i="5" s="1"/>
  <c r="J86" i="5" s="1"/>
  <c r="J89" i="5" s="1"/>
  <c r="J92" i="5" s="1"/>
  <c r="J95" i="5" s="1"/>
  <c r="J98" i="5" s="1"/>
  <c r="J101" i="5" s="1"/>
  <c r="J104" i="5" s="1"/>
  <c r="J107" i="5" s="1"/>
  <c r="J110" i="5" s="1"/>
  <c r="J113" i="5" s="1"/>
  <c r="J116" i="5" s="1"/>
  <c r="J119" i="5" s="1"/>
  <c r="I36" i="4" l="1"/>
  <c r="F37" i="4" s="1"/>
  <c r="E36" i="4"/>
  <c r="AH23" i="4" l="1"/>
  <c r="AP23" i="4" s="1"/>
  <c r="F38" i="4"/>
  <c r="F39" i="4" l="1"/>
  <c r="F40" i="4" s="1"/>
  <c r="F41" i="4" s="1"/>
  <c r="F42" i="4" s="1"/>
  <c r="AH24" i="4"/>
  <c r="AP24" i="4" s="1"/>
  <c r="AH25" i="4" l="1"/>
  <c r="AP25" i="4" s="1"/>
  <c r="F43" i="4"/>
  <c r="AH26" i="4"/>
  <c r="AP26" i="4" s="1"/>
  <c r="F44" i="4" l="1"/>
  <c r="AH27" i="4"/>
  <c r="AP27" i="4" s="1"/>
  <c r="F45" i="4" l="1"/>
  <c r="AH28" i="4"/>
  <c r="AP28" i="4" s="1"/>
  <c r="F46" i="4" l="1"/>
  <c r="AH29" i="4"/>
  <c r="AP29" i="4" s="1"/>
  <c r="F47" i="4" l="1"/>
  <c r="AH30" i="4"/>
  <c r="AP30" i="4" s="1"/>
  <c r="F48" i="4" l="1"/>
  <c r="AH31" i="4"/>
  <c r="AP31" i="4" s="1"/>
  <c r="F49" i="4" l="1"/>
  <c r="AH32" i="4"/>
  <c r="AP32" i="4" s="1"/>
  <c r="F50" i="4" l="1"/>
  <c r="AH33" i="4"/>
  <c r="AP33" i="4" s="1"/>
  <c r="F51" i="4" l="1"/>
  <c r="AH34" i="4"/>
  <c r="AP34" i="4" s="1"/>
  <c r="F52" i="4" l="1"/>
  <c r="AH35" i="4"/>
  <c r="AP35" i="4" s="1"/>
  <c r="F53" i="4" l="1"/>
  <c r="AH36" i="4"/>
  <c r="AP36" i="4" s="1"/>
  <c r="F54" i="4" l="1"/>
  <c r="AH37" i="4"/>
  <c r="AP37" i="4" s="1"/>
  <c r="F55" i="4" l="1"/>
  <c r="AH38" i="4"/>
  <c r="AP38" i="4" s="1"/>
  <c r="F56" i="4" l="1"/>
  <c r="AH39" i="4"/>
  <c r="AP39" i="4" s="1"/>
  <c r="F57" i="4" l="1"/>
  <c r="AH40" i="4"/>
  <c r="AP40" i="4" s="1"/>
  <c r="F58" i="4" l="1"/>
  <c r="AH41" i="4"/>
  <c r="AP41" i="4" s="1"/>
  <c r="F59" i="4" l="1"/>
  <c r="AH42" i="4"/>
  <c r="AP42" i="4" s="1"/>
  <c r="F60" i="4" l="1"/>
  <c r="AH43" i="4"/>
  <c r="AP43" i="4" s="1"/>
  <c r="F61" i="4" l="1"/>
  <c r="AH44" i="4"/>
  <c r="AP44" i="4" s="1"/>
  <c r="F62" i="4" l="1"/>
  <c r="AH45" i="4"/>
  <c r="AP45" i="4" s="1"/>
  <c r="F63" i="4" l="1"/>
  <c r="AH46" i="4"/>
  <c r="AP46" i="4" s="1"/>
  <c r="F64" i="4" l="1"/>
  <c r="AH47" i="4"/>
  <c r="AP47" i="4" s="1"/>
  <c r="F65" i="4" l="1"/>
  <c r="AH48" i="4"/>
  <c r="AP48" i="4" s="1"/>
  <c r="F66" i="4" l="1"/>
  <c r="AH49" i="4"/>
  <c r="AP49" i="4" s="1"/>
  <c r="F67" i="4" l="1"/>
  <c r="AH50" i="4"/>
  <c r="AP50" i="4" s="1"/>
  <c r="F68" i="4" l="1"/>
  <c r="AH51" i="4"/>
  <c r="AP51" i="4" s="1"/>
  <c r="F69" i="4" l="1"/>
  <c r="AH52" i="4"/>
  <c r="AP52" i="4" s="1"/>
  <c r="F70" i="4" l="1"/>
  <c r="AH53" i="4"/>
  <c r="AP53" i="4" s="1"/>
  <c r="F71" i="4" l="1"/>
  <c r="AH54" i="4"/>
  <c r="AP54" i="4" s="1"/>
  <c r="F72" i="4" l="1"/>
  <c r="AH55" i="4"/>
  <c r="AP55" i="4" s="1"/>
  <c r="F73" i="4" l="1"/>
  <c r="AH56" i="4"/>
  <c r="AP56" i="4" s="1"/>
  <c r="F74" i="4" l="1"/>
  <c r="AH57" i="4"/>
  <c r="AP57" i="4" s="1"/>
  <c r="F75" i="4" l="1"/>
  <c r="AH58" i="4"/>
  <c r="AP58" i="4" s="1"/>
  <c r="F76" i="4" l="1"/>
  <c r="AH59" i="4"/>
  <c r="AP59" i="4" s="1"/>
  <c r="F77" i="4" l="1"/>
  <c r="AH60" i="4"/>
  <c r="AP60" i="4" s="1"/>
  <c r="F78" i="4" l="1"/>
  <c r="AH61" i="4"/>
  <c r="AP61" i="4" s="1"/>
  <c r="F79" i="4" l="1"/>
  <c r="AH62" i="4"/>
  <c r="AP62" i="4" s="1"/>
  <c r="F80" i="4" l="1"/>
  <c r="AH63" i="4"/>
  <c r="AP63" i="4" s="1"/>
  <c r="F81" i="4" l="1"/>
  <c r="AH64" i="4"/>
  <c r="AP64" i="4" s="1"/>
  <c r="F82" i="4" l="1"/>
  <c r="AH65" i="4"/>
  <c r="AP65" i="4" s="1"/>
  <c r="F83" i="4" l="1"/>
  <c r="AH66" i="4"/>
  <c r="AP66" i="4" s="1"/>
  <c r="F84" i="4" l="1"/>
  <c r="AH67" i="4"/>
  <c r="AP67" i="4" s="1"/>
  <c r="F85" i="4" l="1"/>
  <c r="AH68" i="4"/>
  <c r="AP68" i="4" s="1"/>
  <c r="F86" i="4" l="1"/>
  <c r="AH69" i="4"/>
  <c r="AP69" i="4" s="1"/>
  <c r="F87" i="4" l="1"/>
  <c r="AH70" i="4"/>
  <c r="AP70" i="4" s="1"/>
  <c r="F88" i="4" l="1"/>
  <c r="AH71" i="4"/>
  <c r="AP71" i="4" s="1"/>
  <c r="F89" i="4" l="1"/>
  <c r="AH72" i="4"/>
  <c r="AP72" i="4" s="1"/>
  <c r="F90" i="4" l="1"/>
  <c r="AH73" i="4"/>
  <c r="AP73" i="4" s="1"/>
  <c r="F91" i="4" l="1"/>
  <c r="AH74" i="4"/>
  <c r="AP74" i="4" s="1"/>
  <c r="F92" i="4" l="1"/>
  <c r="AH75" i="4"/>
  <c r="AP75" i="4" s="1"/>
  <c r="F93" i="4" l="1"/>
  <c r="AH76" i="4"/>
  <c r="AP76" i="4" s="1"/>
  <c r="F94" i="4" l="1"/>
  <c r="AH77" i="4"/>
  <c r="AP77" i="4" s="1"/>
  <c r="F95" i="4" l="1"/>
  <c r="AH78" i="4"/>
  <c r="AP78" i="4" s="1"/>
  <c r="F96" i="4" l="1"/>
  <c r="AH79" i="4"/>
  <c r="AP79" i="4" s="1"/>
  <c r="F97" i="4" l="1"/>
  <c r="AH80" i="4"/>
  <c r="AP80" i="4" s="1"/>
  <c r="F98" i="4" l="1"/>
  <c r="AH81" i="4"/>
  <c r="AP81" i="4" s="1"/>
  <c r="F99" i="4" l="1"/>
  <c r="AH82" i="4"/>
  <c r="AP82" i="4" s="1"/>
  <c r="F100" i="4" l="1"/>
  <c r="AH83" i="4"/>
  <c r="AP83" i="4" s="1"/>
  <c r="F101" i="4" l="1"/>
  <c r="AH84" i="4"/>
  <c r="AP84" i="4" s="1"/>
  <c r="F102" i="4" l="1"/>
  <c r="AH85" i="4"/>
  <c r="AP85" i="4" s="1"/>
  <c r="F103" i="4" l="1"/>
  <c r="AH86" i="4"/>
  <c r="AP86" i="4" s="1"/>
  <c r="F104" i="4" l="1"/>
  <c r="AH87" i="4"/>
  <c r="AP87" i="4" s="1"/>
  <c r="F105" i="4" l="1"/>
  <c r="AH88" i="4"/>
  <c r="AP88" i="4" s="1"/>
  <c r="F106" i="4" l="1"/>
  <c r="AH89" i="4"/>
  <c r="AP89" i="4" s="1"/>
  <c r="F107" i="4" l="1"/>
  <c r="AH90" i="4"/>
  <c r="AP90" i="4" s="1"/>
  <c r="F108" i="4" l="1"/>
  <c r="AH91" i="4"/>
  <c r="AP91" i="4" s="1"/>
  <c r="F109" i="4" l="1"/>
  <c r="AH92" i="4"/>
  <c r="AP92" i="4" s="1"/>
  <c r="F110" i="4" l="1"/>
  <c r="AH93" i="4"/>
  <c r="AP93" i="4" s="1"/>
  <c r="F111" i="4" l="1"/>
  <c r="AH94" i="4"/>
  <c r="AP94" i="4" s="1"/>
  <c r="F112" i="4" l="1"/>
  <c r="AH95" i="4"/>
  <c r="AP95" i="4" s="1"/>
  <c r="F113" i="4" l="1"/>
  <c r="AH96" i="4"/>
  <c r="AP96" i="4" s="1"/>
  <c r="F114" i="4" l="1"/>
  <c r="AH97" i="4"/>
  <c r="AP97" i="4" s="1"/>
  <c r="F115" i="4" l="1"/>
  <c r="AH98" i="4"/>
  <c r="AP98" i="4" s="1"/>
  <c r="F116" i="4" l="1"/>
  <c r="AH99" i="4"/>
  <c r="AP99" i="4" s="1"/>
  <c r="F117" i="4" l="1"/>
  <c r="AH100" i="4"/>
  <c r="AP100" i="4" s="1"/>
  <c r="F118" i="4" l="1"/>
  <c r="AH101" i="4"/>
  <c r="AP101" i="4" s="1"/>
  <c r="F119" i="4" l="1"/>
  <c r="AH102" i="4"/>
  <c r="AP102" i="4" s="1"/>
  <c r="F120" i="4" l="1"/>
  <c r="AH103" i="4"/>
  <c r="AP103" i="4" s="1"/>
  <c r="F121" i="4" l="1"/>
  <c r="AH104" i="4"/>
  <c r="AP104" i="4" s="1"/>
  <c r="F122" i="4" l="1"/>
  <c r="AH105" i="4"/>
  <c r="AP105" i="4" s="1"/>
  <c r="F123" i="4" l="1"/>
  <c r="AH106" i="4"/>
  <c r="AP106" i="4" s="1"/>
  <c r="F124" i="4" l="1"/>
  <c r="AH107" i="4"/>
  <c r="AP107" i="4" s="1"/>
  <c r="F125" i="4" l="1"/>
  <c r="AH108" i="4"/>
  <c r="AP108" i="4" s="1"/>
  <c r="F126" i="4" l="1"/>
  <c r="AH109" i="4"/>
  <c r="AP109" i="4" s="1"/>
  <c r="F127" i="4" l="1"/>
  <c r="AH110" i="4"/>
  <c r="AP110" i="4" s="1"/>
  <c r="F128" i="4" l="1"/>
  <c r="AH111" i="4"/>
  <c r="AP111" i="4" s="1"/>
  <c r="F129" i="4" l="1"/>
  <c r="AH112" i="4"/>
  <c r="AP112" i="4" s="1"/>
  <c r="F130" i="4" l="1"/>
  <c r="AH113" i="4"/>
  <c r="AP113" i="4" s="1"/>
  <c r="F131" i="4" l="1"/>
  <c r="F132" i="4" s="1"/>
  <c r="AH114" i="4"/>
  <c r="AP114" i="4" s="1"/>
  <c r="AH115" i="4" l="1"/>
  <c r="AP115" i="4" s="1"/>
  <c r="J36" i="4" l="1"/>
  <c r="J37" i="4" s="1"/>
  <c r="C25" i="4"/>
  <c r="C32" i="4" s="1"/>
  <c r="AH116" i="4"/>
  <c r="AP116" i="4" s="1"/>
  <c r="AH117" i="4" l="1"/>
  <c r="AP117" i="4" s="1"/>
  <c r="J38" i="4"/>
  <c r="J39" i="4" l="1"/>
  <c r="AH118" i="4"/>
  <c r="AP118" i="4" s="1"/>
  <c r="J40" i="4" l="1"/>
  <c r="AH119" i="4"/>
  <c r="AP119" i="4" s="1"/>
  <c r="J41" i="4" l="1"/>
  <c r="AH120" i="4"/>
  <c r="AP120" i="4" s="1"/>
  <c r="J42" i="4" l="1"/>
  <c r="AH121" i="4"/>
  <c r="AP121" i="4" s="1"/>
  <c r="J43" i="4" l="1"/>
  <c r="AH122" i="4"/>
  <c r="AP122" i="4" s="1"/>
  <c r="AH123" i="4" l="1"/>
  <c r="AP123" i="4" s="1"/>
  <c r="J44" i="4"/>
  <c r="J45" i="4" l="1"/>
  <c r="AH124" i="4"/>
  <c r="AP124" i="4" s="1"/>
  <c r="J46" i="4" l="1"/>
  <c r="AH125" i="4"/>
  <c r="AP125" i="4" s="1"/>
  <c r="J47" i="4" l="1"/>
  <c r="AH126" i="4"/>
  <c r="AP126" i="4" s="1"/>
  <c r="J48" i="4" l="1"/>
  <c r="AH127" i="4"/>
  <c r="AP127" i="4" s="1"/>
  <c r="J49" i="4" l="1"/>
  <c r="AH128" i="4"/>
  <c r="AP128" i="4" s="1"/>
  <c r="J50" i="4" l="1"/>
  <c r="AH129" i="4"/>
  <c r="AP129" i="4" s="1"/>
  <c r="J51" i="4" l="1"/>
  <c r="AH130" i="4"/>
  <c r="AP130" i="4" s="1"/>
  <c r="J52" i="4" l="1"/>
  <c r="AH131" i="4"/>
  <c r="AP131" i="4" s="1"/>
  <c r="J53" i="4" l="1"/>
  <c r="AH132" i="4"/>
  <c r="AP132" i="4" s="1"/>
  <c r="J54" i="4" l="1"/>
  <c r="AH133" i="4"/>
  <c r="AP133" i="4" s="1"/>
  <c r="J55" i="4" l="1"/>
  <c r="AH134" i="4"/>
  <c r="AP134" i="4" s="1"/>
  <c r="AH135" i="4" l="1"/>
  <c r="AP135" i="4" s="1"/>
  <c r="J56" i="4"/>
  <c r="J57" i="4" l="1"/>
  <c r="AH136" i="4"/>
  <c r="AP136" i="4" s="1"/>
  <c r="J58" i="4" l="1"/>
  <c r="AH137" i="4"/>
  <c r="AP137" i="4" s="1"/>
  <c r="J59" i="4" l="1"/>
  <c r="AH138" i="4"/>
  <c r="AP138" i="4" s="1"/>
  <c r="J60" i="4" l="1"/>
  <c r="AH139" i="4"/>
  <c r="AP139" i="4" s="1"/>
  <c r="J61" i="4" l="1"/>
  <c r="AH140" i="4"/>
  <c r="AP140" i="4" s="1"/>
  <c r="J62" i="4" l="1"/>
  <c r="AH141" i="4"/>
  <c r="AP141" i="4" s="1"/>
  <c r="AH142" i="4" l="1"/>
  <c r="AP142" i="4" s="1"/>
  <c r="J63" i="4"/>
  <c r="J64" i="4" l="1"/>
  <c r="AH143" i="4"/>
  <c r="AP143" i="4" s="1"/>
  <c r="J65" i="4" l="1"/>
  <c r="AH144" i="4"/>
  <c r="AP144" i="4" s="1"/>
  <c r="J66" i="4" l="1"/>
  <c r="AH145" i="4"/>
  <c r="AP145" i="4" s="1"/>
  <c r="AH146" i="4" l="1"/>
  <c r="AP146" i="4" s="1"/>
  <c r="J67" i="4"/>
  <c r="J68" i="4" l="1"/>
  <c r="AH147" i="4"/>
  <c r="AP147" i="4" s="1"/>
  <c r="AH148" i="4" l="1"/>
  <c r="AP148" i="4" s="1"/>
  <c r="J69" i="4"/>
  <c r="AH149" i="4" l="1"/>
  <c r="AP149" i="4" s="1"/>
  <c r="J70" i="4"/>
  <c r="J71" i="4" l="1"/>
  <c r="AH150" i="4"/>
  <c r="AP150" i="4" s="1"/>
  <c r="J72" i="4" l="1"/>
  <c r="AH151" i="4"/>
  <c r="AP151" i="4" s="1"/>
  <c r="J73" i="4" l="1"/>
  <c r="AH152" i="4"/>
  <c r="AP152" i="4" s="1"/>
  <c r="J74" i="4" l="1"/>
  <c r="AH153" i="4"/>
  <c r="AP153" i="4" s="1"/>
  <c r="AH154" i="4" l="1"/>
  <c r="AP154" i="4" s="1"/>
  <c r="J75" i="4"/>
  <c r="J76" i="4" l="1"/>
  <c r="AH155" i="4"/>
  <c r="AP155" i="4" s="1"/>
  <c r="J77" i="4" l="1"/>
  <c r="AH156" i="4"/>
  <c r="AP156" i="4" s="1"/>
  <c r="AH157" i="4" l="1"/>
  <c r="AP157" i="4" s="1"/>
  <c r="J78" i="4"/>
  <c r="J79" i="4" l="1"/>
  <c r="AH158" i="4"/>
  <c r="AP158" i="4" s="1"/>
  <c r="J80" i="4" l="1"/>
  <c r="AH159" i="4"/>
  <c r="AP159" i="4" s="1"/>
  <c r="J81" i="4" l="1"/>
  <c r="AH160" i="4"/>
  <c r="AP160" i="4" s="1"/>
  <c r="J82" i="4" l="1"/>
  <c r="AH161" i="4"/>
  <c r="AP161" i="4" s="1"/>
  <c r="J83" i="4" l="1"/>
  <c r="AH162" i="4"/>
  <c r="AP162" i="4" s="1"/>
  <c r="J84" i="4" l="1"/>
  <c r="AH163" i="4"/>
  <c r="AP163" i="4" s="1"/>
  <c r="J85" i="4" l="1"/>
  <c r="AH164" i="4"/>
  <c r="AP164" i="4" s="1"/>
  <c r="J86" i="4" l="1"/>
  <c r="AH165" i="4"/>
  <c r="AP165" i="4" s="1"/>
  <c r="J87" i="4" l="1"/>
  <c r="AH166" i="4"/>
  <c r="AP166" i="4" s="1"/>
  <c r="AH167" i="4" l="1"/>
  <c r="AP167" i="4" s="1"/>
  <c r="J88" i="4"/>
  <c r="J89" i="4" l="1"/>
  <c r="AH168" i="4"/>
  <c r="AP168" i="4" s="1"/>
  <c r="J90" i="4" l="1"/>
  <c r="AH169" i="4"/>
  <c r="AP169" i="4" s="1"/>
  <c r="J91" i="4" l="1"/>
  <c r="AH170" i="4"/>
  <c r="AP170" i="4" s="1"/>
  <c r="J92" i="4" l="1"/>
  <c r="AH171" i="4"/>
  <c r="AP171" i="4" s="1"/>
  <c r="J93" i="4" l="1"/>
  <c r="AH172" i="4"/>
  <c r="AP172" i="4" s="1"/>
  <c r="J94" i="4" l="1"/>
  <c r="AH173" i="4"/>
  <c r="AP173" i="4" s="1"/>
  <c r="J95" i="4" l="1"/>
  <c r="AH174" i="4"/>
  <c r="AP174" i="4" s="1"/>
  <c r="AH175" i="4" l="1"/>
  <c r="AP175" i="4" s="1"/>
  <c r="J96" i="4"/>
  <c r="AH176" i="4" l="1"/>
  <c r="AP176" i="4" s="1"/>
  <c r="J97" i="4"/>
  <c r="J98" i="4" l="1"/>
  <c r="AH177" i="4"/>
  <c r="AP177" i="4" s="1"/>
  <c r="J99" i="4" l="1"/>
  <c r="AH178" i="4"/>
  <c r="AP178" i="4" s="1"/>
  <c r="J100" i="4" l="1"/>
  <c r="AH179" i="4"/>
  <c r="AP179" i="4" s="1"/>
  <c r="J101" i="4" l="1"/>
  <c r="AH180" i="4"/>
  <c r="AP180" i="4" s="1"/>
  <c r="J102" i="4" l="1"/>
  <c r="AH181" i="4"/>
  <c r="AP181" i="4" s="1"/>
  <c r="J103" i="4" l="1"/>
  <c r="AH182" i="4"/>
  <c r="AP182" i="4" s="1"/>
  <c r="J104" i="4" l="1"/>
  <c r="AH183" i="4"/>
  <c r="AP183" i="4" s="1"/>
  <c r="J105" i="4" l="1"/>
  <c r="AH184" i="4"/>
  <c r="AP184" i="4" s="1"/>
  <c r="AH185" i="4" l="1"/>
  <c r="AP185" i="4" s="1"/>
  <c r="J106" i="4"/>
  <c r="J107" i="4" l="1"/>
  <c r="AH186" i="4"/>
  <c r="AP186" i="4" s="1"/>
  <c r="J108" i="4" l="1"/>
  <c r="AH187" i="4"/>
  <c r="AP187" i="4" s="1"/>
  <c r="J109" i="4" l="1"/>
  <c r="AH188" i="4"/>
  <c r="AP188" i="4" s="1"/>
  <c r="J110" i="4" l="1"/>
  <c r="AH189" i="4"/>
  <c r="AP189" i="4" s="1"/>
  <c r="AH190" i="4" l="1"/>
  <c r="AP190" i="4" s="1"/>
  <c r="J111" i="4"/>
  <c r="AH191" i="4" l="1"/>
  <c r="AP191" i="4" s="1"/>
  <c r="J112" i="4"/>
  <c r="J113" i="4" l="1"/>
  <c r="AH192" i="4"/>
  <c r="AP192" i="4" s="1"/>
  <c r="J114" i="4" l="1"/>
  <c r="AH193" i="4"/>
  <c r="AP193" i="4" s="1"/>
  <c r="J115" i="4" l="1"/>
  <c r="AH194" i="4"/>
  <c r="AP194" i="4" s="1"/>
  <c r="J116" i="4" l="1"/>
  <c r="AH195" i="4"/>
  <c r="AP195" i="4" s="1"/>
  <c r="AH196" i="4" l="1"/>
  <c r="AP196" i="4" s="1"/>
  <c r="J117" i="4"/>
  <c r="J118" i="4" l="1"/>
  <c r="AH197" i="4"/>
  <c r="AP197" i="4" s="1"/>
  <c r="J119" i="4" l="1"/>
  <c r="AH198" i="4"/>
  <c r="AP198" i="4" s="1"/>
  <c r="J120" i="4" l="1"/>
  <c r="AH199" i="4"/>
  <c r="AP199" i="4" s="1"/>
  <c r="J121" i="4" l="1"/>
  <c r="AH200" i="4"/>
  <c r="AP200" i="4" s="1"/>
  <c r="AH201" i="4" l="1"/>
  <c r="AP201" i="4" s="1"/>
  <c r="J122" i="4"/>
  <c r="J123" i="4" l="1"/>
  <c r="AH202" i="4"/>
  <c r="AP202" i="4" s="1"/>
  <c r="J124" i="4" l="1"/>
  <c r="AH203" i="4"/>
  <c r="AP203" i="4" s="1"/>
  <c r="J125" i="4" l="1"/>
  <c r="J126" i="4" s="1"/>
  <c r="J127" i="4" s="1"/>
  <c r="J128" i="4" s="1"/>
  <c r="J129" i="4" s="1"/>
  <c r="AH204" i="4"/>
  <c r="AP204" i="4" s="1"/>
  <c r="AH205" i="4" l="1"/>
  <c r="AP205" i="4" s="1"/>
  <c r="AH206" i="4" l="1"/>
  <c r="AP206" i="4" s="1"/>
  <c r="AH207" i="4" l="1"/>
  <c r="AP207" i="4" s="1"/>
  <c r="AH208" i="4" l="1"/>
  <c r="AP208" i="4" s="1"/>
  <c r="J130" i="4" l="1"/>
  <c r="AH209" i="4"/>
  <c r="AP209" i="4" s="1"/>
  <c r="J131" i="4" l="1"/>
  <c r="AH210" i="4"/>
  <c r="AP210" i="4" s="1"/>
  <c r="J132" i="4" l="1"/>
  <c r="AH211" i="4"/>
  <c r="AP211" i="4" s="1"/>
  <c r="N36" i="4" l="1"/>
  <c r="N37" i="4" s="1"/>
  <c r="G25" i="4"/>
  <c r="G32" i="4" s="1"/>
  <c r="AH212" i="4"/>
  <c r="AP212" i="4" s="1"/>
  <c r="AH213" i="4" l="1"/>
  <c r="AP213" i="4" s="1"/>
  <c r="N38" i="4"/>
  <c r="N39" i="4" l="1"/>
  <c r="AH214" i="4"/>
  <c r="AP214" i="4" s="1"/>
  <c r="AH215" i="4" l="1"/>
  <c r="AP215" i="4" s="1"/>
  <c r="N40" i="4"/>
  <c r="N41" i="4" l="1"/>
  <c r="AH216" i="4"/>
  <c r="AP216" i="4" s="1"/>
  <c r="N42" i="4" l="1"/>
  <c r="AH217" i="4"/>
  <c r="AP217" i="4" s="1"/>
  <c r="N43" i="4" l="1"/>
  <c r="AH218" i="4"/>
  <c r="AP218" i="4" s="1"/>
  <c r="N44" i="4" l="1"/>
  <c r="AH219" i="4"/>
  <c r="AP219" i="4" s="1"/>
  <c r="AH220" i="4" l="1"/>
  <c r="AP220" i="4" s="1"/>
  <c r="N45" i="4"/>
  <c r="N46" i="4" l="1"/>
  <c r="AH221" i="4"/>
  <c r="AP221" i="4" s="1"/>
  <c r="N47" i="4" l="1"/>
  <c r="AH222" i="4"/>
  <c r="AP222" i="4" s="1"/>
  <c r="N48" i="4" l="1"/>
  <c r="AH223" i="4"/>
  <c r="AP223" i="4" s="1"/>
  <c r="N49" i="4" l="1"/>
  <c r="AH224" i="4"/>
  <c r="AP224" i="4" s="1"/>
  <c r="N50" i="4" l="1"/>
  <c r="AH225" i="4"/>
  <c r="AP225" i="4" s="1"/>
  <c r="N51" i="4" l="1"/>
  <c r="AH226" i="4"/>
  <c r="AP226" i="4" s="1"/>
  <c r="N52" i="4" l="1"/>
  <c r="AH227" i="4"/>
  <c r="AP227" i="4" s="1"/>
  <c r="N53" i="4" l="1"/>
  <c r="AH228" i="4"/>
  <c r="AP228" i="4" s="1"/>
  <c r="N54" i="4" l="1"/>
  <c r="AH229" i="4"/>
  <c r="AP229" i="4" s="1"/>
  <c r="N55" i="4" l="1"/>
  <c r="AH230" i="4"/>
  <c r="AP230" i="4" s="1"/>
  <c r="N56" i="4" l="1"/>
  <c r="AH231" i="4"/>
  <c r="AP231" i="4" s="1"/>
  <c r="N57" i="4" l="1"/>
  <c r="AH232" i="4"/>
  <c r="AP232" i="4" s="1"/>
  <c r="N58" i="4" l="1"/>
  <c r="AH233" i="4"/>
  <c r="AP233" i="4" s="1"/>
  <c r="N59" i="4" l="1"/>
  <c r="AH234" i="4"/>
  <c r="AP234" i="4" s="1"/>
  <c r="N60" i="4" l="1"/>
  <c r="AH235" i="4"/>
  <c r="AP235" i="4" s="1"/>
  <c r="N61" i="4" l="1"/>
  <c r="AH236" i="4"/>
  <c r="AP236" i="4" s="1"/>
  <c r="N62" i="4" l="1"/>
  <c r="AH237" i="4"/>
  <c r="AP237" i="4" s="1"/>
  <c r="N63" i="4" l="1"/>
  <c r="AH238" i="4"/>
  <c r="AP238" i="4" s="1"/>
  <c r="N64" i="4" l="1"/>
  <c r="AH239" i="4"/>
  <c r="AP239" i="4" s="1"/>
  <c r="N65" i="4" l="1"/>
  <c r="AH240" i="4"/>
  <c r="AP240" i="4" s="1"/>
  <c r="N66" i="4" l="1"/>
  <c r="AH241" i="4"/>
  <c r="AP241" i="4" s="1"/>
  <c r="N67" i="4" l="1"/>
  <c r="AH242" i="4"/>
  <c r="AP242" i="4" s="1"/>
  <c r="N68" i="4" l="1"/>
  <c r="AH243" i="4"/>
  <c r="AP243" i="4" s="1"/>
  <c r="N69" i="4" l="1"/>
  <c r="AH244" i="4"/>
  <c r="AP244" i="4" s="1"/>
  <c r="N70" i="4" l="1"/>
  <c r="AH245" i="4"/>
  <c r="AP245" i="4" s="1"/>
  <c r="N71" i="4" l="1"/>
  <c r="AH246" i="4"/>
  <c r="AP246" i="4" s="1"/>
  <c r="N72" i="4" l="1"/>
  <c r="AH247" i="4"/>
  <c r="AP247" i="4" s="1"/>
  <c r="N73" i="4" l="1"/>
  <c r="AH248" i="4"/>
  <c r="AP248" i="4" s="1"/>
  <c r="N74" i="4" l="1"/>
  <c r="AH249" i="4"/>
  <c r="AP249" i="4" s="1"/>
  <c r="AH250" i="4" l="1"/>
  <c r="AP250" i="4" s="1"/>
  <c r="N75" i="4"/>
  <c r="N76" i="4" l="1"/>
  <c r="AH251" i="4"/>
  <c r="AP251" i="4" s="1"/>
  <c r="N77" i="4" l="1"/>
  <c r="AH252" i="4"/>
  <c r="AP252" i="4" s="1"/>
  <c r="AH253" i="4" l="1"/>
  <c r="AP253" i="4" s="1"/>
  <c r="N78" i="4"/>
  <c r="N79" i="4" l="1"/>
  <c r="AH254" i="4"/>
  <c r="AP254" i="4" s="1"/>
  <c r="N80" i="4" l="1"/>
  <c r="AH255" i="4"/>
  <c r="AP255" i="4" s="1"/>
  <c r="N81" i="4" l="1"/>
  <c r="AH256" i="4"/>
  <c r="AP256" i="4" s="1"/>
  <c r="N82" i="4" l="1"/>
  <c r="AH257" i="4"/>
  <c r="AP257" i="4" s="1"/>
  <c r="N83" i="4" l="1"/>
  <c r="AH258" i="4"/>
  <c r="AP258" i="4" s="1"/>
  <c r="AH259" i="4" l="1"/>
  <c r="AP259" i="4" s="1"/>
  <c r="N84" i="4"/>
  <c r="N85" i="4" l="1"/>
  <c r="AH260" i="4"/>
  <c r="AP260" i="4" s="1"/>
  <c r="N86" i="4" l="1"/>
  <c r="AH261" i="4"/>
  <c r="AP261" i="4" s="1"/>
  <c r="N87" i="4" l="1"/>
  <c r="AH262" i="4"/>
  <c r="AP262" i="4" s="1"/>
  <c r="N88" i="4" l="1"/>
  <c r="AH263" i="4"/>
  <c r="AP263" i="4" s="1"/>
  <c r="N89" i="4" l="1"/>
  <c r="AH264" i="4"/>
  <c r="AP264" i="4" s="1"/>
  <c r="N90" i="4" l="1"/>
  <c r="AH265" i="4"/>
  <c r="AP265" i="4" s="1"/>
  <c r="N91" i="4" l="1"/>
  <c r="AH266" i="4"/>
  <c r="AP266" i="4" s="1"/>
  <c r="N92" i="4" l="1"/>
  <c r="AH267" i="4"/>
  <c r="AP267" i="4" s="1"/>
  <c r="AH268" i="4" l="1"/>
  <c r="AP268" i="4" s="1"/>
  <c r="N93" i="4"/>
  <c r="N94" i="4" l="1"/>
  <c r="AH269" i="4"/>
  <c r="AP269" i="4" s="1"/>
  <c r="N95" i="4" l="1"/>
  <c r="AH270" i="4"/>
  <c r="AP270" i="4" s="1"/>
  <c r="N96" i="4" l="1"/>
  <c r="AH271" i="4"/>
  <c r="AP271" i="4" s="1"/>
  <c r="N97" i="4" l="1"/>
  <c r="AH272" i="4"/>
  <c r="AP272" i="4" s="1"/>
  <c r="N98" i="4" l="1"/>
  <c r="AH273" i="4"/>
  <c r="AP273" i="4" s="1"/>
  <c r="N99" i="4" l="1"/>
  <c r="AH274" i="4"/>
  <c r="AP274" i="4" s="1"/>
  <c r="N100" i="4" l="1"/>
  <c r="AH275" i="4"/>
  <c r="AP275" i="4" s="1"/>
  <c r="N101" i="4" l="1"/>
  <c r="AH276" i="4"/>
  <c r="AP276" i="4" s="1"/>
  <c r="N102" i="4" l="1"/>
  <c r="AH277" i="4"/>
  <c r="AP277" i="4" s="1"/>
  <c r="N103" i="4" l="1"/>
  <c r="AH278" i="4"/>
  <c r="AP278" i="4" s="1"/>
  <c r="AH279" i="4" l="1"/>
  <c r="AP279" i="4" s="1"/>
  <c r="N104" i="4"/>
  <c r="N105" i="4" l="1"/>
  <c r="AH280" i="4"/>
  <c r="AP280" i="4" s="1"/>
  <c r="N106" i="4" l="1"/>
  <c r="AH281" i="4"/>
  <c r="AP281" i="4" s="1"/>
  <c r="N107" i="4" l="1"/>
  <c r="AH282" i="4"/>
  <c r="AP282" i="4" s="1"/>
  <c r="N108" i="4" l="1"/>
  <c r="AH283" i="4"/>
  <c r="AP283" i="4" s="1"/>
  <c r="N109" i="4" l="1"/>
  <c r="AH284" i="4"/>
  <c r="AP284" i="4" s="1"/>
  <c r="N110" i="4" l="1"/>
  <c r="AH285" i="4"/>
  <c r="AP285" i="4" s="1"/>
  <c r="N111" i="4" l="1"/>
  <c r="AH286" i="4"/>
  <c r="AP286" i="4" s="1"/>
  <c r="N112" i="4" l="1"/>
  <c r="AH287" i="4"/>
  <c r="AP287" i="4" s="1"/>
  <c r="N113" i="4" l="1"/>
  <c r="AH288" i="4"/>
  <c r="AP288" i="4" s="1"/>
  <c r="N114" i="4" l="1"/>
  <c r="AH289" i="4"/>
  <c r="AP289" i="4" s="1"/>
  <c r="N115" i="4" l="1"/>
  <c r="AH290" i="4"/>
  <c r="AP290" i="4" s="1"/>
  <c r="N116" i="4" l="1"/>
  <c r="AH291" i="4"/>
  <c r="AP291" i="4" s="1"/>
  <c r="N117" i="4" l="1"/>
  <c r="AH292" i="4"/>
  <c r="AP292" i="4" s="1"/>
  <c r="N118" i="4" l="1"/>
  <c r="AH293" i="4"/>
  <c r="AP293" i="4" s="1"/>
  <c r="N119" i="4" l="1"/>
  <c r="AH294" i="4"/>
  <c r="AP294" i="4" s="1"/>
  <c r="N120" i="4" l="1"/>
  <c r="AH295" i="4"/>
  <c r="AP295" i="4" s="1"/>
  <c r="N121" i="4" l="1"/>
  <c r="AH296" i="4"/>
  <c r="AP296" i="4" s="1"/>
  <c r="N122" i="4" l="1"/>
  <c r="AH297" i="4"/>
  <c r="AP297" i="4" s="1"/>
  <c r="N123" i="4" l="1"/>
  <c r="AH298" i="4"/>
  <c r="AP298" i="4" s="1"/>
  <c r="N124" i="4" l="1"/>
  <c r="AH299" i="4"/>
  <c r="AP299" i="4" s="1"/>
  <c r="N125" i="4" l="1"/>
  <c r="AH300" i="4"/>
  <c r="AP300" i="4" s="1"/>
  <c r="N126" i="4" l="1"/>
  <c r="AH301" i="4"/>
  <c r="AP301" i="4" s="1"/>
  <c r="N127" i="4" l="1"/>
  <c r="AH302" i="4"/>
  <c r="AP302" i="4" s="1"/>
  <c r="N128" i="4" l="1"/>
  <c r="AH303" i="4"/>
  <c r="AP303" i="4" s="1"/>
  <c r="N129" i="4" l="1"/>
  <c r="AH304" i="4"/>
  <c r="AP304" i="4" s="1"/>
  <c r="N130" i="4" l="1"/>
  <c r="AH305" i="4"/>
  <c r="AP305" i="4" s="1"/>
  <c r="N131" i="4" l="1"/>
  <c r="AH306" i="4"/>
  <c r="AP306" i="4" s="1"/>
  <c r="N132" i="4" l="1"/>
  <c r="K25" i="4" s="1"/>
  <c r="K32" i="4" s="1"/>
  <c r="AH307" i="4"/>
  <c r="AP307" i="4" s="1"/>
  <c r="R36" i="4" l="1"/>
  <c r="R37" i="4" s="1"/>
  <c r="AH308" i="4"/>
  <c r="AP308" i="4" s="1"/>
  <c r="AH309" i="4" l="1"/>
  <c r="AP309" i="4" s="1"/>
  <c r="R38" i="4"/>
  <c r="AH310" i="4" l="1"/>
  <c r="AP310" i="4" s="1"/>
  <c r="R39" i="4"/>
  <c r="AH311" i="4" l="1"/>
  <c r="AP311" i="4" s="1"/>
  <c r="R40" i="4"/>
  <c r="R41" i="4" l="1"/>
  <c r="AH312" i="4"/>
  <c r="AP312" i="4" s="1"/>
  <c r="R42" i="4" l="1"/>
  <c r="AH313" i="4"/>
  <c r="AP313" i="4" s="1"/>
  <c r="R43" i="4" l="1"/>
  <c r="AH314" i="4"/>
  <c r="AP314" i="4" s="1"/>
  <c r="R44" i="4" l="1"/>
  <c r="AH315" i="4"/>
  <c r="AP315" i="4" s="1"/>
  <c r="R45" i="4" l="1"/>
  <c r="AH316" i="4"/>
  <c r="AP316" i="4" s="1"/>
  <c r="R46" i="4" l="1"/>
  <c r="AH317" i="4"/>
  <c r="AP317" i="4" s="1"/>
  <c r="R47" i="4" l="1"/>
  <c r="AH318" i="4"/>
  <c r="AP318" i="4" s="1"/>
  <c r="R48" i="4" l="1"/>
  <c r="AH319" i="4"/>
  <c r="AP319" i="4" s="1"/>
  <c r="R49" i="4" l="1"/>
  <c r="AH320" i="4"/>
  <c r="AP320" i="4" s="1"/>
  <c r="R50" i="4" l="1"/>
  <c r="AH321" i="4"/>
  <c r="AP321" i="4" s="1"/>
  <c r="R51" i="4" l="1"/>
  <c r="AH322" i="4"/>
  <c r="AP322" i="4" s="1"/>
  <c r="R52" i="4" l="1"/>
  <c r="AH323" i="4"/>
  <c r="AP323" i="4" s="1"/>
  <c r="R53" i="4" l="1"/>
  <c r="AH324" i="4"/>
  <c r="AP324" i="4" s="1"/>
  <c r="R54" i="4" l="1"/>
  <c r="AH325" i="4"/>
  <c r="AP325" i="4" s="1"/>
  <c r="R55" i="4" l="1"/>
  <c r="AH326" i="4"/>
  <c r="AP326" i="4" s="1"/>
  <c r="R56" i="4" l="1"/>
  <c r="AH327" i="4"/>
  <c r="AP327" i="4" s="1"/>
  <c r="R57" i="4" l="1"/>
  <c r="AH328" i="4"/>
  <c r="AP328" i="4" s="1"/>
  <c r="R58" i="4" l="1"/>
  <c r="AH329" i="4"/>
  <c r="AP329" i="4" s="1"/>
  <c r="R59" i="4" l="1"/>
  <c r="AH330" i="4"/>
  <c r="AP330" i="4" s="1"/>
  <c r="R60" i="4" l="1"/>
  <c r="AH331" i="4"/>
  <c r="AP331" i="4" s="1"/>
  <c r="R61" i="4" l="1"/>
  <c r="AH332" i="4"/>
  <c r="AP332" i="4" s="1"/>
  <c r="R62" i="4" l="1"/>
  <c r="AH333" i="4"/>
  <c r="AP333" i="4" s="1"/>
  <c r="R63" i="4" l="1"/>
  <c r="AH334" i="4"/>
  <c r="AP334" i="4" s="1"/>
  <c r="R64" i="4" l="1"/>
  <c r="AH335" i="4"/>
  <c r="AP335" i="4" s="1"/>
  <c r="R65" i="4" l="1"/>
  <c r="AH336" i="4"/>
  <c r="AP336" i="4" s="1"/>
  <c r="R66" i="4" l="1"/>
  <c r="AH337" i="4"/>
  <c r="AP337" i="4" s="1"/>
  <c r="R67" i="4" l="1"/>
  <c r="AH338" i="4"/>
  <c r="AP338" i="4" s="1"/>
  <c r="R68" i="4" l="1"/>
  <c r="AH339" i="4"/>
  <c r="AP339" i="4" s="1"/>
  <c r="R69" i="4" l="1"/>
  <c r="AH340" i="4"/>
  <c r="AP340" i="4" s="1"/>
  <c r="R70" i="4" l="1"/>
  <c r="AH341" i="4"/>
  <c r="AP341" i="4" s="1"/>
  <c r="R71" i="4" l="1"/>
  <c r="AH342" i="4"/>
  <c r="AP342" i="4" s="1"/>
  <c r="R72" i="4" l="1"/>
  <c r="AH343" i="4"/>
  <c r="AP343" i="4" s="1"/>
  <c r="R73" i="4" l="1"/>
  <c r="AH344" i="4"/>
  <c r="AP344" i="4" s="1"/>
  <c r="R74" i="4" l="1"/>
  <c r="AH345" i="4"/>
  <c r="AP345" i="4" s="1"/>
  <c r="R75" i="4" l="1"/>
  <c r="AH346" i="4"/>
  <c r="AP346" i="4" s="1"/>
  <c r="R76" i="4" l="1"/>
  <c r="AH347" i="4"/>
  <c r="AP347" i="4" s="1"/>
  <c r="R77" i="4" l="1"/>
  <c r="AH348" i="4"/>
  <c r="AP348" i="4" s="1"/>
  <c r="R78" i="4" l="1"/>
  <c r="AH349" i="4"/>
  <c r="AP349" i="4" s="1"/>
  <c r="R79" i="4" l="1"/>
  <c r="AH350" i="4"/>
  <c r="AP350" i="4" s="1"/>
  <c r="R80" i="4" l="1"/>
  <c r="AH351" i="4"/>
  <c r="AP351" i="4" s="1"/>
  <c r="R81" i="4" l="1"/>
  <c r="AH352" i="4"/>
  <c r="AP352" i="4" s="1"/>
  <c r="R82" i="4" l="1"/>
  <c r="AH353" i="4"/>
  <c r="AP353" i="4" s="1"/>
  <c r="R83" i="4" l="1"/>
  <c r="AH354" i="4"/>
  <c r="AP354" i="4" s="1"/>
  <c r="R84" i="4" l="1"/>
  <c r="AH355" i="4"/>
  <c r="AP355" i="4" s="1"/>
  <c r="R85" i="4" l="1"/>
  <c r="AH356" i="4"/>
  <c r="AP356" i="4" s="1"/>
  <c r="R86" i="4" l="1"/>
  <c r="AH357" i="4"/>
  <c r="AP357" i="4" s="1"/>
  <c r="R87" i="4" l="1"/>
  <c r="AH358" i="4"/>
  <c r="AP358" i="4" s="1"/>
  <c r="R88" i="4" l="1"/>
  <c r="AH359" i="4"/>
  <c r="AP359" i="4" s="1"/>
  <c r="R89" i="4" l="1"/>
  <c r="AH360" i="4"/>
  <c r="AP360" i="4" s="1"/>
  <c r="R90" i="4" l="1"/>
  <c r="AH361" i="4"/>
  <c r="AP361" i="4" s="1"/>
  <c r="R91" i="4" l="1"/>
  <c r="AH362" i="4"/>
  <c r="AP362" i="4" s="1"/>
  <c r="R92" i="4" l="1"/>
  <c r="AH363" i="4"/>
  <c r="AP363" i="4" s="1"/>
  <c r="R93" i="4" l="1"/>
  <c r="AH364" i="4"/>
  <c r="AP364" i="4" s="1"/>
  <c r="R94" i="4" l="1"/>
  <c r="AH365" i="4"/>
  <c r="AP365" i="4" s="1"/>
  <c r="R95" i="4" l="1"/>
  <c r="AH366" i="4"/>
  <c r="AP366" i="4" s="1"/>
  <c r="R96" i="4" l="1"/>
  <c r="AH367" i="4"/>
  <c r="AP367" i="4" s="1"/>
  <c r="R97" i="4" l="1"/>
  <c r="AH368" i="4"/>
  <c r="AP368" i="4" s="1"/>
  <c r="R98" i="4" l="1"/>
  <c r="AH369" i="4"/>
  <c r="AP369" i="4" s="1"/>
  <c r="R99" i="4" l="1"/>
  <c r="AH370" i="4"/>
  <c r="AP370" i="4" s="1"/>
  <c r="R100" i="4" l="1"/>
  <c r="AH371" i="4"/>
  <c r="AP371" i="4" s="1"/>
  <c r="R101" i="4" l="1"/>
  <c r="AH372" i="4"/>
  <c r="AP372" i="4" s="1"/>
  <c r="R102" i="4" l="1"/>
  <c r="AH373" i="4"/>
  <c r="AP373" i="4" s="1"/>
  <c r="R103" i="4" l="1"/>
  <c r="AH374" i="4"/>
  <c r="AP374" i="4" s="1"/>
  <c r="R104" i="4" l="1"/>
  <c r="AH375" i="4"/>
  <c r="AP375" i="4" s="1"/>
  <c r="R105" i="4" l="1"/>
  <c r="AH376" i="4"/>
  <c r="AP376" i="4" s="1"/>
  <c r="R106" i="4" l="1"/>
  <c r="AH377" i="4"/>
  <c r="AP377" i="4" s="1"/>
  <c r="R107" i="4" l="1"/>
  <c r="AH378" i="4"/>
  <c r="AP378" i="4" s="1"/>
  <c r="R108" i="4" l="1"/>
  <c r="AH379" i="4"/>
  <c r="AP379" i="4" s="1"/>
  <c r="R109" i="4" l="1"/>
  <c r="AH380" i="4"/>
  <c r="AP380" i="4" s="1"/>
  <c r="R110" i="4" l="1"/>
  <c r="AH381" i="4"/>
  <c r="AP381" i="4" s="1"/>
  <c r="R111" i="4" l="1"/>
  <c r="AH382" i="4"/>
  <c r="AP382" i="4" s="1"/>
  <c r="R112" i="4" l="1"/>
  <c r="AH383" i="4"/>
  <c r="AP383" i="4" s="1"/>
  <c r="R113" i="4" l="1"/>
  <c r="AH384" i="4"/>
  <c r="AP384" i="4" s="1"/>
  <c r="R114" i="4" l="1"/>
  <c r="AH385" i="4"/>
  <c r="AP385" i="4" s="1"/>
  <c r="R115" i="4" l="1"/>
  <c r="AH386" i="4"/>
  <c r="AP386" i="4" s="1"/>
  <c r="R116" i="4" l="1"/>
  <c r="AH387" i="4"/>
  <c r="AP387" i="4" s="1"/>
  <c r="R117" i="4" l="1"/>
  <c r="AH388" i="4"/>
  <c r="AP388" i="4" s="1"/>
  <c r="R118" i="4" l="1"/>
  <c r="AH389" i="4"/>
  <c r="AP389" i="4" s="1"/>
  <c r="R119" i="4" l="1"/>
  <c r="AH390" i="4"/>
  <c r="AP390" i="4" s="1"/>
  <c r="R120" i="4" l="1"/>
  <c r="AH391" i="4"/>
  <c r="AP391" i="4" s="1"/>
  <c r="R121" i="4" l="1"/>
  <c r="AH392" i="4"/>
  <c r="AP392" i="4" s="1"/>
  <c r="R122" i="4" l="1"/>
  <c r="AH393" i="4"/>
  <c r="AP393" i="4" s="1"/>
  <c r="R123" i="4" l="1"/>
  <c r="AH394" i="4"/>
  <c r="AP394" i="4" s="1"/>
  <c r="R124" i="4" l="1"/>
  <c r="AH395" i="4"/>
  <c r="AP395" i="4" s="1"/>
  <c r="R125" i="4" l="1"/>
  <c r="AH396" i="4"/>
  <c r="AP396" i="4" s="1"/>
  <c r="R126" i="4" l="1"/>
  <c r="AH397" i="4"/>
  <c r="AP397" i="4" s="1"/>
  <c r="R127" i="4" l="1"/>
  <c r="AH398" i="4"/>
  <c r="AP398" i="4" s="1"/>
  <c r="R128" i="4" l="1"/>
  <c r="AH399" i="4"/>
  <c r="AP399" i="4" s="1"/>
  <c r="R129" i="4" l="1"/>
  <c r="AH400" i="4"/>
  <c r="AP400" i="4" s="1"/>
  <c r="R130" i="4" l="1"/>
  <c r="AH401" i="4"/>
  <c r="AP401" i="4" s="1"/>
  <c r="R131" i="4" l="1"/>
  <c r="AH402" i="4"/>
  <c r="AP402" i="4" s="1"/>
  <c r="R132" i="4" l="1"/>
  <c r="AH403" i="4"/>
  <c r="AP403" i="4" s="1"/>
  <c r="V36" i="4" l="1"/>
  <c r="V37" i="4" s="1"/>
  <c r="O25" i="4"/>
  <c r="O32" i="4" s="1"/>
  <c r="AH404" i="4"/>
  <c r="AP404" i="4" s="1"/>
  <c r="AH405" i="4" l="1"/>
  <c r="AP405" i="4" s="1"/>
  <c r="V38" i="4"/>
  <c r="AH406" i="4" l="1"/>
  <c r="AP406" i="4" s="1"/>
  <c r="V39" i="4"/>
  <c r="V40" i="4" l="1"/>
  <c r="AH407" i="4"/>
  <c r="AP407" i="4" s="1"/>
  <c r="V41" i="4" l="1"/>
  <c r="AH408" i="4"/>
  <c r="AP408" i="4" s="1"/>
  <c r="V42" i="4" l="1"/>
  <c r="AH409" i="4"/>
  <c r="AP409" i="4" s="1"/>
  <c r="V43" i="4" l="1"/>
  <c r="AH410" i="4"/>
  <c r="AP410" i="4" s="1"/>
  <c r="AH411" i="4" l="1"/>
  <c r="AP411" i="4" s="1"/>
  <c r="V44" i="4"/>
  <c r="V45" i="4" l="1"/>
  <c r="AH412" i="4"/>
  <c r="AP412" i="4" s="1"/>
  <c r="AH413" i="4" l="1"/>
  <c r="AP413" i="4" s="1"/>
  <c r="V46" i="4"/>
  <c r="AH414" i="4" l="1"/>
  <c r="AP414" i="4" s="1"/>
  <c r="V47" i="4"/>
  <c r="AH415" i="4" l="1"/>
  <c r="AP415" i="4" s="1"/>
  <c r="V48" i="4"/>
  <c r="AH416" i="4" l="1"/>
  <c r="AP416" i="4" s="1"/>
  <c r="V49" i="4"/>
  <c r="V50" i="4" l="1"/>
  <c r="AH417" i="4"/>
  <c r="AP417" i="4" s="1"/>
  <c r="AH418" i="4" l="1"/>
  <c r="AP418" i="4" s="1"/>
  <c r="V51" i="4"/>
  <c r="V52" i="4" l="1"/>
  <c r="AH419" i="4"/>
  <c r="AP419" i="4" s="1"/>
  <c r="AH420" i="4" l="1"/>
  <c r="AP420" i="4" s="1"/>
  <c r="V53" i="4"/>
  <c r="V54" i="4" l="1"/>
  <c r="AH421" i="4"/>
  <c r="AP421" i="4" s="1"/>
  <c r="AH422" i="4" l="1"/>
  <c r="AP422" i="4" s="1"/>
  <c r="V55" i="4"/>
  <c r="AH423" i="4" l="1"/>
  <c r="AP423" i="4" s="1"/>
  <c r="V56" i="4"/>
  <c r="AH424" i="4" l="1"/>
  <c r="AP424" i="4" s="1"/>
  <c r="V57" i="4"/>
  <c r="V58" i="4" l="1"/>
  <c r="AH425" i="4"/>
  <c r="AP425" i="4" s="1"/>
  <c r="AH426" i="4" l="1"/>
  <c r="AP426" i="4" s="1"/>
  <c r="V59" i="4"/>
  <c r="V60" i="4" l="1"/>
  <c r="AH427" i="4"/>
  <c r="AP427" i="4" s="1"/>
  <c r="AH428" i="4" l="1"/>
  <c r="AP428" i="4" s="1"/>
  <c r="V61" i="4"/>
  <c r="V62" i="4" l="1"/>
  <c r="AH429" i="4"/>
  <c r="AP429" i="4" s="1"/>
  <c r="V63" i="4" l="1"/>
  <c r="AH430" i="4"/>
  <c r="AP430" i="4" s="1"/>
  <c r="AH431" i="4" l="1"/>
  <c r="AP431" i="4" s="1"/>
  <c r="V64" i="4"/>
  <c r="V65" i="4" l="1"/>
  <c r="AH432" i="4"/>
  <c r="AP432" i="4" s="1"/>
  <c r="V66" i="4" l="1"/>
  <c r="AH433" i="4"/>
  <c r="AP433" i="4" s="1"/>
  <c r="AH434" i="4" l="1"/>
  <c r="AP434" i="4" s="1"/>
  <c r="V67" i="4"/>
  <c r="AH435" i="4" l="1"/>
  <c r="AP435" i="4" s="1"/>
  <c r="V68" i="4"/>
  <c r="V69" i="4" l="1"/>
  <c r="AH436" i="4"/>
  <c r="AP436" i="4" s="1"/>
  <c r="AH437" i="4" l="1"/>
  <c r="AP437" i="4" s="1"/>
  <c r="V70" i="4"/>
  <c r="V71" i="4" l="1"/>
  <c r="AH438" i="4"/>
  <c r="AP438" i="4" s="1"/>
  <c r="V72" i="4" l="1"/>
  <c r="AH439" i="4"/>
  <c r="AP439" i="4" s="1"/>
  <c r="V73" i="4" l="1"/>
  <c r="AH440" i="4"/>
  <c r="AP440" i="4" s="1"/>
  <c r="V74" i="4" l="1"/>
  <c r="AH441" i="4"/>
  <c r="AP441" i="4" s="1"/>
  <c r="AH442" i="4" l="1"/>
  <c r="AP442" i="4" s="1"/>
  <c r="V75" i="4"/>
  <c r="AH443" i="4" l="1"/>
  <c r="AP443" i="4" s="1"/>
  <c r="V76" i="4"/>
  <c r="AH444" i="4" l="1"/>
  <c r="AP444" i="4" s="1"/>
  <c r="V77" i="4"/>
  <c r="V78" i="4" l="1"/>
  <c r="AH445" i="4"/>
  <c r="AP445" i="4" s="1"/>
  <c r="AH446" i="4" l="1"/>
  <c r="AP446" i="4" s="1"/>
  <c r="V79" i="4"/>
  <c r="AH447" i="4" l="1"/>
  <c r="AP447" i="4" s="1"/>
  <c r="V80" i="4"/>
  <c r="V81" i="4" l="1"/>
  <c r="AH448" i="4"/>
  <c r="AP448" i="4" s="1"/>
  <c r="V82" i="4" l="1"/>
  <c r="AH449" i="4"/>
  <c r="AP449" i="4" s="1"/>
  <c r="V83" i="4" l="1"/>
  <c r="AH450" i="4"/>
  <c r="AP450" i="4" s="1"/>
  <c r="V84" i="4" l="1"/>
  <c r="AH451" i="4"/>
  <c r="AP451" i="4" s="1"/>
  <c r="V85" i="4" l="1"/>
  <c r="AH452" i="4"/>
  <c r="AP452" i="4" s="1"/>
  <c r="V86" i="4" l="1"/>
  <c r="AH453" i="4"/>
  <c r="AP453" i="4" s="1"/>
  <c r="AH454" i="4" l="1"/>
  <c r="AP454" i="4" s="1"/>
  <c r="V87" i="4"/>
  <c r="V88" i="4" l="1"/>
  <c r="AH455" i="4"/>
  <c r="AP455" i="4" s="1"/>
  <c r="AH456" i="4" l="1"/>
  <c r="AP456" i="4" s="1"/>
  <c r="V89" i="4"/>
  <c r="V90" i="4" l="1"/>
  <c r="AH457" i="4"/>
  <c r="AP457" i="4" s="1"/>
  <c r="V91" i="4" l="1"/>
  <c r="AH458" i="4"/>
  <c r="AP458" i="4" s="1"/>
  <c r="V92" i="4" l="1"/>
  <c r="AH459" i="4"/>
  <c r="AP459" i="4" s="1"/>
  <c r="V93" i="4" l="1"/>
  <c r="AH460" i="4"/>
  <c r="AP460" i="4" s="1"/>
  <c r="V94" i="4" l="1"/>
  <c r="AH461" i="4"/>
  <c r="AP461" i="4" s="1"/>
  <c r="V95" i="4" l="1"/>
  <c r="AH462" i="4"/>
  <c r="AP462" i="4" s="1"/>
  <c r="AH463" i="4" l="1"/>
  <c r="AP463" i="4" s="1"/>
  <c r="V96" i="4"/>
  <c r="AH464" i="4" l="1"/>
  <c r="AP464" i="4" s="1"/>
  <c r="V97" i="4"/>
  <c r="V98" i="4" l="1"/>
  <c r="AH465" i="4"/>
  <c r="AP465" i="4" s="1"/>
  <c r="AH466" i="4" l="1"/>
  <c r="AP466" i="4" s="1"/>
  <c r="V99" i="4"/>
  <c r="AH467" i="4" l="1"/>
  <c r="AP467" i="4" s="1"/>
  <c r="V100" i="4"/>
  <c r="AH468" i="4" l="1"/>
  <c r="AP468" i="4" s="1"/>
  <c r="V101" i="4"/>
  <c r="V102" i="4" l="1"/>
  <c r="AH469" i="4"/>
  <c r="AP469" i="4" s="1"/>
  <c r="V103" i="4" l="1"/>
  <c r="AH470" i="4"/>
  <c r="AP470" i="4" s="1"/>
  <c r="V104" i="4" l="1"/>
  <c r="AH471" i="4"/>
  <c r="AP471" i="4" s="1"/>
  <c r="V105" i="4" l="1"/>
  <c r="AH472" i="4"/>
  <c r="AP472" i="4" s="1"/>
  <c r="AH473" i="4" l="1"/>
  <c r="AP473" i="4" s="1"/>
  <c r="V106" i="4"/>
  <c r="V107" i="4" l="1"/>
  <c r="AH474" i="4"/>
  <c r="AP474" i="4" s="1"/>
  <c r="AH475" i="4" l="1"/>
  <c r="AP475" i="4" s="1"/>
  <c r="V108" i="4"/>
  <c r="V109" i="4" l="1"/>
  <c r="AH476" i="4"/>
  <c r="AP476" i="4" s="1"/>
  <c r="V110" i="4" l="1"/>
  <c r="AH477" i="4"/>
  <c r="AP477" i="4" s="1"/>
  <c r="AH478" i="4" l="1"/>
  <c r="AP478" i="4" s="1"/>
  <c r="V111" i="4"/>
  <c r="AH479" i="4" l="1"/>
  <c r="AP479" i="4" s="1"/>
  <c r="V112" i="4"/>
  <c r="V113" i="4" l="1"/>
  <c r="AH480" i="4"/>
  <c r="AP480" i="4" s="1"/>
  <c r="V114" i="4" l="1"/>
  <c r="AH481" i="4"/>
  <c r="AP481" i="4" s="1"/>
  <c r="V115" i="4" l="1"/>
  <c r="AH482" i="4"/>
  <c r="AP482" i="4" s="1"/>
  <c r="V116" i="4" l="1"/>
  <c r="AH483" i="4"/>
  <c r="AP483" i="4" s="1"/>
  <c r="AH484" i="4" l="1"/>
  <c r="AP484" i="4" s="1"/>
  <c r="V117" i="4"/>
  <c r="AH485" i="4" l="1"/>
  <c r="AP485" i="4" s="1"/>
  <c r="V118" i="4"/>
  <c r="AH486" i="4" l="1"/>
  <c r="AP486" i="4" s="1"/>
  <c r="V119" i="4"/>
  <c r="V120" i="4" l="1"/>
  <c r="AH487" i="4"/>
  <c r="AP487" i="4" s="1"/>
  <c r="V121" i="4" l="1"/>
  <c r="AH488" i="4"/>
  <c r="AP488" i="4" s="1"/>
  <c r="AH489" i="4" l="1"/>
  <c r="AP489" i="4" s="1"/>
  <c r="V122" i="4"/>
  <c r="V123" i="4" l="1"/>
  <c r="AH490" i="4"/>
  <c r="AP490" i="4" s="1"/>
  <c r="AH491" i="4" l="1"/>
  <c r="AP491" i="4" s="1"/>
  <c r="V124" i="4"/>
  <c r="V125" i="4" l="1"/>
  <c r="AH492" i="4"/>
  <c r="AP492" i="4" s="1"/>
  <c r="V126" i="4" l="1"/>
  <c r="AH493" i="4"/>
  <c r="AP493" i="4" s="1"/>
  <c r="V127" i="4" l="1"/>
  <c r="AH494" i="4"/>
  <c r="AP494" i="4" s="1"/>
  <c r="AH495" i="4" l="1"/>
  <c r="AP495" i="4" s="1"/>
  <c r="V128" i="4"/>
  <c r="V129" i="4" l="1"/>
  <c r="AH496" i="4"/>
  <c r="AP496" i="4" s="1"/>
  <c r="V130" i="4" l="1"/>
  <c r="AH497" i="4"/>
  <c r="AP497" i="4" s="1"/>
  <c r="V131" i="4" l="1"/>
  <c r="AH498" i="4"/>
  <c r="AP498" i="4" s="1"/>
  <c r="V132" i="4" l="1"/>
  <c r="S25" i="4" s="1"/>
  <c r="S32" i="4" s="1"/>
  <c r="AH499" i="4"/>
  <c r="AP499" i="4" s="1"/>
  <c r="Z36" i="4" l="1"/>
  <c r="Z37" i="4" s="1"/>
  <c r="AH500" i="4"/>
  <c r="AP500" i="4" s="1"/>
  <c r="AH501" i="4" l="1"/>
  <c r="AP501" i="4" s="1"/>
  <c r="Z38" i="4"/>
  <c r="AH502" i="4" s="1"/>
  <c r="AP502" i="4" s="1"/>
  <c r="Z39" i="4" l="1"/>
  <c r="AH503" i="4" s="1"/>
  <c r="AP503" i="4" s="1"/>
  <c r="Z40" i="4" l="1"/>
  <c r="AH504" i="4" s="1"/>
  <c r="AP504" i="4" s="1"/>
  <c r="Z41" i="4" l="1"/>
  <c r="AH505" i="4" s="1"/>
  <c r="AP505" i="4" s="1"/>
  <c r="Z42" i="4" l="1"/>
  <c r="AH506" i="4" s="1"/>
  <c r="AP506" i="4" s="1"/>
  <c r="Z43" i="4" l="1"/>
  <c r="AH507" i="4" s="1"/>
  <c r="AP507" i="4" s="1"/>
  <c r="Z44" i="4" l="1"/>
  <c r="AH508" i="4" s="1"/>
  <c r="AP508" i="4" s="1"/>
  <c r="Z45" i="4" l="1"/>
  <c r="AH509" i="4" s="1"/>
  <c r="AP509" i="4" s="1"/>
  <c r="Z46" i="4" l="1"/>
  <c r="AH510" i="4" s="1"/>
  <c r="AP510" i="4" s="1"/>
  <c r="Z47" i="4" l="1"/>
  <c r="AH511" i="4" s="1"/>
  <c r="AP511" i="4" s="1"/>
  <c r="Z48" i="4" l="1"/>
  <c r="AH512" i="4" s="1"/>
  <c r="AP512" i="4" s="1"/>
  <c r="Z49" i="4" l="1"/>
  <c r="AH513" i="4" s="1"/>
  <c r="AP513" i="4" s="1"/>
  <c r="Z50" i="4" l="1"/>
  <c r="AH514" i="4" s="1"/>
  <c r="AP514" i="4" s="1"/>
  <c r="Z51" i="4" l="1"/>
  <c r="AH515" i="4" s="1"/>
  <c r="AP515" i="4" s="1"/>
  <c r="Z52" i="4" l="1"/>
  <c r="AH516" i="4" s="1"/>
  <c r="AP516" i="4" s="1"/>
  <c r="Z53" i="4" l="1"/>
  <c r="AH517" i="4" s="1"/>
  <c r="AP517" i="4" s="1"/>
  <c r="Z54" i="4" l="1"/>
  <c r="AH518" i="4" s="1"/>
  <c r="AP518" i="4" s="1"/>
  <c r="Z55" i="4" l="1"/>
  <c r="AH519" i="4" s="1"/>
  <c r="AP519" i="4" s="1"/>
  <c r="Z56" i="4" l="1"/>
  <c r="AH520" i="4" s="1"/>
  <c r="AP520" i="4" s="1"/>
  <c r="Z57" i="4" l="1"/>
  <c r="AH521" i="4" s="1"/>
  <c r="AP521" i="4" s="1"/>
  <c r="Z58" i="4" l="1"/>
  <c r="AH522" i="4" s="1"/>
  <c r="AP522" i="4" s="1"/>
  <c r="Z59" i="4" l="1"/>
  <c r="AH523" i="4" s="1"/>
  <c r="AP523" i="4" s="1"/>
  <c r="Z60" i="4" l="1"/>
  <c r="AH524" i="4" s="1"/>
  <c r="AP524" i="4" s="1"/>
  <c r="Z61" i="4" l="1"/>
  <c r="AH525" i="4" s="1"/>
  <c r="AP525" i="4" s="1"/>
  <c r="Z62" i="4" l="1"/>
  <c r="AH526" i="4" s="1"/>
  <c r="AP526" i="4" s="1"/>
  <c r="Z63" i="4" l="1"/>
  <c r="AH527" i="4" s="1"/>
  <c r="AP527" i="4" s="1"/>
  <c r="Z64" i="4" l="1"/>
  <c r="AH528" i="4" s="1"/>
  <c r="AP528" i="4" s="1"/>
  <c r="Z65" i="4" l="1"/>
  <c r="AH529" i="4" s="1"/>
  <c r="AP529" i="4" s="1"/>
  <c r="Z66" i="4" l="1"/>
  <c r="AH530" i="4" s="1"/>
  <c r="AP530" i="4" s="1"/>
  <c r="Z67" i="4" l="1"/>
  <c r="AH531" i="4" s="1"/>
  <c r="AP531" i="4" s="1"/>
  <c r="Z68" i="4" l="1"/>
  <c r="AH532" i="4" s="1"/>
  <c r="AP532" i="4" s="1"/>
  <c r="Z69" i="4" l="1"/>
  <c r="AH533" i="4" s="1"/>
  <c r="AP533" i="4" s="1"/>
  <c r="Z70" i="4" l="1"/>
  <c r="AH534" i="4" s="1"/>
  <c r="AP534" i="4" s="1"/>
  <c r="Z71" i="4" l="1"/>
  <c r="AH535" i="4" s="1"/>
  <c r="AP535" i="4" s="1"/>
  <c r="Z72" i="4" l="1"/>
  <c r="AH536" i="4" s="1"/>
  <c r="AP536" i="4" s="1"/>
  <c r="Z73" i="4" l="1"/>
  <c r="AH537" i="4" s="1"/>
  <c r="AP537" i="4" s="1"/>
  <c r="Z74" i="4" l="1"/>
  <c r="AH538" i="4" s="1"/>
  <c r="AP538" i="4" s="1"/>
  <c r="Z75" i="4" l="1"/>
  <c r="AH539" i="4" s="1"/>
  <c r="AP539" i="4" s="1"/>
  <c r="Z76" i="4" l="1"/>
  <c r="AH540" i="4" s="1"/>
  <c r="AP540" i="4" s="1"/>
  <c r="Z77" i="4" l="1"/>
  <c r="AH541" i="4" s="1"/>
  <c r="AP541" i="4" s="1"/>
  <c r="Z78" i="4" l="1"/>
  <c r="AH542" i="4" s="1"/>
  <c r="AP542" i="4" s="1"/>
  <c r="Z79" i="4" l="1"/>
  <c r="AH543" i="4" s="1"/>
  <c r="AP543" i="4" s="1"/>
  <c r="Z80" i="4" l="1"/>
  <c r="AH544" i="4" s="1"/>
  <c r="AP544" i="4" s="1"/>
  <c r="Z81" i="4" l="1"/>
  <c r="AH545" i="4" s="1"/>
  <c r="AP545" i="4" s="1"/>
  <c r="Z82" i="4" l="1"/>
  <c r="AH546" i="4" s="1"/>
  <c r="AP546" i="4" s="1"/>
  <c r="Z83" i="4" l="1"/>
  <c r="AH547" i="4" s="1"/>
  <c r="AP547" i="4" s="1"/>
  <c r="Z84" i="4" l="1"/>
  <c r="AH548" i="4" s="1"/>
  <c r="AP548" i="4" s="1"/>
  <c r="Z85" i="4" l="1"/>
  <c r="AH549" i="4" s="1"/>
  <c r="AP549" i="4" s="1"/>
  <c r="Z86" i="4" l="1"/>
  <c r="AH550" i="4" s="1"/>
  <c r="AP550" i="4" s="1"/>
  <c r="Z87" i="4" l="1"/>
  <c r="AH551" i="4" s="1"/>
  <c r="AP551" i="4" s="1"/>
  <c r="Z88" i="4" l="1"/>
  <c r="AH552" i="4" s="1"/>
  <c r="AP552" i="4" s="1"/>
  <c r="Z89" i="4" l="1"/>
  <c r="AH553" i="4" s="1"/>
  <c r="AP553" i="4" s="1"/>
  <c r="Z90" i="4" l="1"/>
  <c r="AH554" i="4" s="1"/>
  <c r="AP554" i="4" s="1"/>
  <c r="Z91" i="4" l="1"/>
  <c r="AH555" i="4" s="1"/>
  <c r="AP555" i="4" s="1"/>
  <c r="Z92" i="4" l="1"/>
  <c r="AH556" i="4" s="1"/>
  <c r="AP556" i="4" s="1"/>
  <c r="Z93" i="4" l="1"/>
  <c r="AH557" i="4" s="1"/>
  <c r="AP557" i="4" s="1"/>
  <c r="Z94" i="4" l="1"/>
  <c r="AH558" i="4" s="1"/>
  <c r="AP558" i="4" s="1"/>
  <c r="Z95" i="4" l="1"/>
  <c r="AH559" i="4" s="1"/>
  <c r="AP559" i="4" s="1"/>
  <c r="Z96" i="4" l="1"/>
  <c r="AH560" i="4" s="1"/>
  <c r="AP560" i="4" s="1"/>
  <c r="Z97" i="4" l="1"/>
  <c r="AH561" i="4" s="1"/>
  <c r="AP561" i="4" s="1"/>
  <c r="Z98" i="4" l="1"/>
  <c r="AH562" i="4" s="1"/>
  <c r="AP562" i="4" s="1"/>
  <c r="Z99" i="4" l="1"/>
  <c r="AH563" i="4" s="1"/>
  <c r="AP563" i="4" s="1"/>
  <c r="Z100" i="4" l="1"/>
  <c r="AH564" i="4" s="1"/>
  <c r="AP564" i="4" s="1"/>
  <c r="Z101" i="4" l="1"/>
  <c r="AH565" i="4" s="1"/>
  <c r="AP565" i="4" s="1"/>
  <c r="Z102" i="4" l="1"/>
  <c r="AH566" i="4" s="1"/>
  <c r="AP566" i="4" s="1"/>
  <c r="Z103" i="4" l="1"/>
  <c r="AH567" i="4" s="1"/>
  <c r="AP567" i="4" s="1"/>
  <c r="Z104" i="4" l="1"/>
  <c r="AH568" i="4" s="1"/>
  <c r="AP568" i="4" s="1"/>
  <c r="Z105" i="4" l="1"/>
  <c r="AH569" i="4" s="1"/>
  <c r="AP569" i="4" s="1"/>
  <c r="Z106" i="4" l="1"/>
  <c r="AH570" i="4" s="1"/>
  <c r="AP570" i="4" s="1"/>
  <c r="Z107" i="4" l="1"/>
  <c r="AH571" i="4" s="1"/>
  <c r="AP571" i="4" s="1"/>
  <c r="Z108" i="4" l="1"/>
  <c r="AH572" i="4" s="1"/>
  <c r="AP572" i="4" s="1"/>
  <c r="Z109" i="4" l="1"/>
  <c r="AH573" i="4" s="1"/>
  <c r="AP573" i="4" s="1"/>
  <c r="Z110" i="4" l="1"/>
  <c r="AH574" i="4" s="1"/>
  <c r="AP574" i="4" s="1"/>
  <c r="Z111" i="4" l="1"/>
  <c r="AH575" i="4" s="1"/>
  <c r="AP575" i="4" s="1"/>
  <c r="Z112" i="4" l="1"/>
  <c r="AH576" i="4" s="1"/>
  <c r="AP576" i="4" s="1"/>
  <c r="Z113" i="4" l="1"/>
  <c r="AH577" i="4" s="1"/>
  <c r="AP577" i="4" s="1"/>
  <c r="Z114" i="4" l="1"/>
  <c r="AH578" i="4" s="1"/>
  <c r="AP578" i="4" s="1"/>
  <c r="Z115" i="4" l="1"/>
  <c r="AH579" i="4" s="1"/>
  <c r="AP579" i="4" s="1"/>
  <c r="Z116" i="4" l="1"/>
  <c r="AH580" i="4" s="1"/>
  <c r="AP580" i="4" s="1"/>
  <c r="Z117" i="4" l="1"/>
  <c r="AH581" i="4" s="1"/>
  <c r="AP581" i="4" s="1"/>
  <c r="Z118" i="4" l="1"/>
  <c r="AH582" i="4" s="1"/>
  <c r="AP582" i="4" s="1"/>
  <c r="Z119" i="4" l="1"/>
  <c r="AH583" i="4" s="1"/>
  <c r="AP583" i="4" s="1"/>
  <c r="Z120" i="4" l="1"/>
  <c r="AH584" i="4" s="1"/>
  <c r="AP584" i="4" s="1"/>
  <c r="Z121" i="4" l="1"/>
  <c r="AH585" i="4" s="1"/>
  <c r="AP585" i="4" s="1"/>
  <c r="Z122" i="4" l="1"/>
  <c r="AH586" i="4" s="1"/>
  <c r="AP586" i="4" s="1"/>
  <c r="Z123" i="4" l="1"/>
  <c r="AH587" i="4" s="1"/>
  <c r="AP587" i="4" s="1"/>
  <c r="Z124" i="4" l="1"/>
  <c r="AH588" i="4" s="1"/>
  <c r="AP588" i="4" s="1"/>
  <c r="Z125" i="4" l="1"/>
  <c r="AH589" i="4" s="1"/>
  <c r="AP589" i="4" s="1"/>
  <c r="Z126" i="4" l="1"/>
  <c r="AH590" i="4" s="1"/>
  <c r="AP590" i="4" s="1"/>
  <c r="Z127" i="4" l="1"/>
  <c r="AH591" i="4" s="1"/>
  <c r="AP591" i="4" s="1"/>
  <c r="Z128" i="4" l="1"/>
  <c r="AH592" i="4" s="1"/>
  <c r="AP592" i="4" s="1"/>
  <c r="Z129" i="4" l="1"/>
  <c r="AH593" i="4" s="1"/>
  <c r="AP593" i="4" s="1"/>
  <c r="Z130" i="4" l="1"/>
  <c r="AH594" i="4" s="1"/>
  <c r="AP594" i="4" s="1"/>
  <c r="Z131" i="4" l="1"/>
  <c r="AH595" i="4" s="1"/>
  <c r="AP595" i="4" s="1"/>
  <c r="Z132" i="4" l="1"/>
  <c r="AH596" i="4" l="1"/>
  <c r="AP596" i="4" s="1"/>
  <c r="W25" i="4"/>
  <c r="W32" i="4" s="1"/>
  <c r="AD36" i="4"/>
  <c r="AD37" i="4" s="1"/>
  <c r="AH597" i="4" l="1"/>
  <c r="AP597" i="4" s="1"/>
  <c r="AD38" i="4"/>
  <c r="AH598" i="4" s="1"/>
  <c r="AP598" i="4" s="1"/>
  <c r="AD39" i="4" l="1"/>
  <c r="AH599" i="4" s="1"/>
  <c r="AP599" i="4" s="1"/>
  <c r="AD40" i="4" l="1"/>
  <c r="AH600" i="4" s="1"/>
  <c r="AP600" i="4" s="1"/>
  <c r="AD41" i="4" l="1"/>
  <c r="AH601" i="4" s="1"/>
  <c r="AP601" i="4" s="1"/>
  <c r="AD42" i="4" l="1"/>
  <c r="AH602" i="4" s="1"/>
  <c r="AP602" i="4" s="1"/>
  <c r="AD43" i="4" l="1"/>
  <c r="AH603" i="4" s="1"/>
  <c r="AP603" i="4" s="1"/>
  <c r="AD44" i="4" l="1"/>
  <c r="AH604" i="4" s="1"/>
  <c r="AP604" i="4" s="1"/>
  <c r="AD45" i="4" l="1"/>
  <c r="AH605" i="4" s="1"/>
  <c r="AP605" i="4" s="1"/>
  <c r="AD46" i="4" l="1"/>
  <c r="AH606" i="4" s="1"/>
  <c r="AP606" i="4" s="1"/>
  <c r="AD47" i="4" l="1"/>
  <c r="AH607" i="4" s="1"/>
  <c r="AP607" i="4" s="1"/>
  <c r="AD48" i="4" l="1"/>
  <c r="AH608" i="4" s="1"/>
  <c r="AP608" i="4" s="1"/>
  <c r="AD49" i="4" l="1"/>
  <c r="AH609" i="4" s="1"/>
  <c r="AP609" i="4" s="1"/>
  <c r="AD50" i="4" l="1"/>
  <c r="AH610" i="4" s="1"/>
  <c r="AP610" i="4" s="1"/>
  <c r="AD51" i="4" l="1"/>
  <c r="AH611" i="4" s="1"/>
  <c r="AP611" i="4" s="1"/>
  <c r="AD52" i="4" l="1"/>
  <c r="AH612" i="4" s="1"/>
  <c r="AP612" i="4" s="1"/>
  <c r="AD53" i="4" l="1"/>
  <c r="AH613" i="4" s="1"/>
  <c r="AP613" i="4" s="1"/>
  <c r="AD54" i="4" l="1"/>
  <c r="AH614" i="4" s="1"/>
  <c r="AP614" i="4" s="1"/>
  <c r="AD55" i="4" l="1"/>
  <c r="AH615" i="4" s="1"/>
  <c r="AP615" i="4" s="1"/>
  <c r="AD56" i="4" l="1"/>
  <c r="AH616" i="4" s="1"/>
  <c r="AP616" i="4" s="1"/>
  <c r="AD57" i="4" l="1"/>
  <c r="AH617" i="4" s="1"/>
  <c r="AP617" i="4" s="1"/>
  <c r="AD58" i="4" l="1"/>
  <c r="AH618" i="4" s="1"/>
  <c r="AP618" i="4" s="1"/>
  <c r="AD59" i="4" l="1"/>
  <c r="AH619" i="4" s="1"/>
  <c r="AP619" i="4" s="1"/>
  <c r="AD60" i="4" l="1"/>
  <c r="AH620" i="4" s="1"/>
  <c r="AP620" i="4" s="1"/>
  <c r="AD61" i="4" l="1"/>
  <c r="AH621" i="4" s="1"/>
  <c r="AP621" i="4" s="1"/>
  <c r="AD62" i="4" l="1"/>
  <c r="AH622" i="4" s="1"/>
  <c r="AP622" i="4" s="1"/>
  <c r="AD63" i="4" l="1"/>
  <c r="AH623" i="4" s="1"/>
  <c r="AP623" i="4" s="1"/>
  <c r="AD64" i="4" l="1"/>
  <c r="AH624" i="4" s="1"/>
  <c r="AP624" i="4" s="1"/>
  <c r="AD65" i="4" l="1"/>
  <c r="AH625" i="4" s="1"/>
  <c r="AP625" i="4" s="1"/>
  <c r="AD66" i="4" l="1"/>
  <c r="AH626" i="4" s="1"/>
  <c r="AP626" i="4" s="1"/>
  <c r="AD67" i="4" l="1"/>
  <c r="AH627" i="4" s="1"/>
  <c r="AP627" i="4" s="1"/>
  <c r="AD68" i="4" l="1"/>
  <c r="AH628" i="4" s="1"/>
  <c r="AP628" i="4" s="1"/>
  <c r="AD69" i="4" l="1"/>
  <c r="AH629" i="4" s="1"/>
  <c r="AP629" i="4" s="1"/>
  <c r="AD70" i="4" l="1"/>
  <c r="AH630" i="4" s="1"/>
  <c r="AP630" i="4" s="1"/>
  <c r="AD71" i="4" l="1"/>
  <c r="AH631" i="4" s="1"/>
  <c r="AP631" i="4" s="1"/>
  <c r="AD72" i="4" l="1"/>
  <c r="AH632" i="4" s="1"/>
  <c r="AP632" i="4" s="1"/>
  <c r="AD73" i="4" l="1"/>
  <c r="AH633" i="4" s="1"/>
  <c r="AP633" i="4" s="1"/>
  <c r="AD74" i="4" l="1"/>
  <c r="AH634" i="4" s="1"/>
  <c r="AP634" i="4" s="1"/>
  <c r="AD75" i="4" l="1"/>
  <c r="AH635" i="4" s="1"/>
  <c r="AP635" i="4" s="1"/>
  <c r="AD76" i="4" l="1"/>
  <c r="AH636" i="4" s="1"/>
  <c r="AP636" i="4" s="1"/>
  <c r="AD77" i="4" l="1"/>
  <c r="AH637" i="4" s="1"/>
  <c r="AP637" i="4" s="1"/>
  <c r="AD78" i="4" l="1"/>
  <c r="AH638" i="4" s="1"/>
  <c r="AP638" i="4" s="1"/>
  <c r="AD79" i="4" l="1"/>
  <c r="AH639" i="4" s="1"/>
  <c r="AP639" i="4" s="1"/>
  <c r="AD80" i="4" l="1"/>
  <c r="AH640" i="4" s="1"/>
  <c r="AP640" i="4" s="1"/>
  <c r="AD81" i="4" l="1"/>
  <c r="AH641" i="4" s="1"/>
  <c r="AP641" i="4" s="1"/>
  <c r="AD82" i="4" l="1"/>
  <c r="AH642" i="4" s="1"/>
  <c r="AP642" i="4" s="1"/>
  <c r="AD83" i="4" l="1"/>
  <c r="AH643" i="4" s="1"/>
  <c r="AP643" i="4" s="1"/>
  <c r="AD84" i="4" l="1"/>
  <c r="AH644" i="4" s="1"/>
  <c r="AP644" i="4" s="1"/>
  <c r="AD85" i="4" l="1"/>
  <c r="AH645" i="4" s="1"/>
  <c r="AP645" i="4" s="1"/>
  <c r="AD86" i="4" l="1"/>
  <c r="AH646" i="4" s="1"/>
  <c r="AP646" i="4" s="1"/>
  <c r="AD87" i="4" l="1"/>
  <c r="AH647" i="4" s="1"/>
  <c r="AP647" i="4" s="1"/>
  <c r="AD88" i="4" l="1"/>
  <c r="AH648" i="4" s="1"/>
  <c r="AP648" i="4" s="1"/>
  <c r="AD89" i="4" l="1"/>
  <c r="AH649" i="4" s="1"/>
  <c r="AP649" i="4" s="1"/>
  <c r="AD90" i="4" l="1"/>
  <c r="AH650" i="4" s="1"/>
  <c r="AP650" i="4" s="1"/>
  <c r="AD91" i="4" l="1"/>
  <c r="AH651" i="4" s="1"/>
  <c r="AP651" i="4" s="1"/>
  <c r="AD92" i="4" l="1"/>
  <c r="AH652" i="4" s="1"/>
  <c r="AP652" i="4" s="1"/>
  <c r="AD93" i="4" l="1"/>
  <c r="AH653" i="4" s="1"/>
  <c r="AP653" i="4" s="1"/>
  <c r="AD94" i="4" l="1"/>
  <c r="AH654" i="4" s="1"/>
  <c r="AP654" i="4" s="1"/>
  <c r="AD95" i="4" l="1"/>
  <c r="AH655" i="4" s="1"/>
  <c r="AP655" i="4" s="1"/>
  <c r="AD96" i="4" l="1"/>
  <c r="AH656" i="4" s="1"/>
  <c r="AP656" i="4" s="1"/>
  <c r="AD97" i="4" l="1"/>
  <c r="AH657" i="4" s="1"/>
  <c r="AP657" i="4" s="1"/>
  <c r="AD98" i="4" l="1"/>
  <c r="AH658" i="4" s="1"/>
  <c r="AP658" i="4" s="1"/>
  <c r="AD99" i="4" l="1"/>
  <c r="AH659" i="4" s="1"/>
  <c r="AP659" i="4" s="1"/>
  <c r="AD100" i="4" l="1"/>
  <c r="AH660" i="4" s="1"/>
  <c r="AP660" i="4" s="1"/>
  <c r="AD101" i="4" l="1"/>
  <c r="AH661" i="4" s="1"/>
  <c r="AP661" i="4" s="1"/>
  <c r="AD102" i="4" l="1"/>
  <c r="AH662" i="4" s="1"/>
  <c r="AP662" i="4" s="1"/>
  <c r="AD103" i="4" l="1"/>
  <c r="AH663" i="4" s="1"/>
  <c r="AP663" i="4" s="1"/>
  <c r="AD104" i="4" l="1"/>
  <c r="AH664" i="4" s="1"/>
  <c r="AP664" i="4" s="1"/>
  <c r="AD105" i="4" l="1"/>
  <c r="AH665" i="4" s="1"/>
  <c r="AP665" i="4" s="1"/>
  <c r="AD106" i="4" l="1"/>
  <c r="AH666" i="4" s="1"/>
  <c r="AP666" i="4" s="1"/>
  <c r="AD107" i="4" l="1"/>
  <c r="AH667" i="4" s="1"/>
  <c r="AP667" i="4" s="1"/>
  <c r="AD108" i="4" l="1"/>
  <c r="AH668" i="4" s="1"/>
  <c r="AP668" i="4" s="1"/>
  <c r="AD109" i="4" l="1"/>
  <c r="AH669" i="4" s="1"/>
  <c r="AP669" i="4" s="1"/>
  <c r="AD110" i="4" l="1"/>
  <c r="AH670" i="4" s="1"/>
  <c r="AP670" i="4" s="1"/>
  <c r="AD111" i="4" l="1"/>
  <c r="AH671" i="4" s="1"/>
  <c r="AP671" i="4" s="1"/>
  <c r="AD112" i="4" l="1"/>
  <c r="AH672" i="4" s="1"/>
  <c r="AP672" i="4" s="1"/>
  <c r="AD113" i="4" l="1"/>
  <c r="AH673" i="4" s="1"/>
  <c r="AP673" i="4" s="1"/>
  <c r="AD114" i="4" l="1"/>
  <c r="AH674" i="4" s="1"/>
  <c r="AP674" i="4" s="1"/>
  <c r="AD115" i="4" l="1"/>
  <c r="AH675" i="4" s="1"/>
  <c r="AP675" i="4" s="1"/>
  <c r="AD116" i="4" l="1"/>
  <c r="AH676" i="4" s="1"/>
  <c r="AP676" i="4" s="1"/>
  <c r="AD117" i="4" l="1"/>
  <c r="AH677" i="4" s="1"/>
  <c r="AP677" i="4" s="1"/>
  <c r="AD118" i="4" l="1"/>
  <c r="AH678" i="4" s="1"/>
  <c r="AP678" i="4" s="1"/>
  <c r="AD119" i="4" l="1"/>
  <c r="AH679" i="4" s="1"/>
  <c r="AP679" i="4" s="1"/>
  <c r="AD120" i="4" l="1"/>
  <c r="AH680" i="4" s="1"/>
  <c r="AP680" i="4" s="1"/>
  <c r="AD121" i="4" l="1"/>
  <c r="AH681" i="4" s="1"/>
  <c r="AP681" i="4" s="1"/>
  <c r="AD122" i="4" l="1"/>
  <c r="AH682" i="4" s="1"/>
  <c r="AP682" i="4" s="1"/>
  <c r="AD123" i="4" l="1"/>
  <c r="AH683" i="4" s="1"/>
  <c r="AP683" i="4" s="1"/>
  <c r="AD124" i="4" l="1"/>
  <c r="AH684" i="4" s="1"/>
  <c r="AP684" i="4" s="1"/>
  <c r="AD125" i="4" l="1"/>
  <c r="AH685" i="4" s="1"/>
  <c r="AP685" i="4" s="1"/>
  <c r="AD126" i="4" l="1"/>
  <c r="AH686" i="4" s="1"/>
  <c r="AP686" i="4" s="1"/>
  <c r="AD127" i="4" l="1"/>
  <c r="AH687" i="4" s="1"/>
  <c r="AP687" i="4" s="1"/>
  <c r="AD128" i="4" l="1"/>
  <c r="AH688" i="4" s="1"/>
  <c r="AP688" i="4" s="1"/>
  <c r="AD129" i="4" l="1"/>
  <c r="AH689" i="4" s="1"/>
  <c r="AP689" i="4" s="1"/>
  <c r="AD130" i="4" l="1"/>
  <c r="AH690" i="4" s="1"/>
  <c r="AP690" i="4" s="1"/>
  <c r="AD131" i="4" l="1"/>
  <c r="AH691" i="4" s="1"/>
  <c r="AP691" i="4" s="1"/>
  <c r="AD132" i="4" l="1"/>
  <c r="AH692" i="4" l="1"/>
  <c r="AP692" i="4" s="1"/>
  <c r="AA25" i="4"/>
  <c r="AA32" i="4" l="1"/>
  <c r="B12" i="5"/>
  <c r="E12" i="5" l="1"/>
  <c r="D12" i="5"/>
  <c r="D24" i="5" s="1"/>
</calcChain>
</file>

<file path=xl/comments1.xml><?xml version="1.0" encoding="utf-8"?>
<comments xmlns="http://schemas.openxmlformats.org/spreadsheetml/2006/main">
  <authors>
    <author>Mesman, George</author>
  </authors>
  <commentList>
    <comment ref="A13" authorId="0" shapeId="0">
      <text>
        <r>
          <rPr>
            <b/>
            <sz val="9"/>
            <color indexed="81"/>
            <rFont val="Tahoma"/>
            <charset val="1"/>
          </rPr>
          <t>Mesman, George:</t>
        </r>
        <r>
          <rPr>
            <sz val="9"/>
            <color indexed="81"/>
            <rFont val="Tahoma"/>
            <charset val="1"/>
          </rPr>
          <t xml:space="preserve">
Dit kan het grootst denkbare lek zijn, keuze moet gemaakt worden</t>
        </r>
      </text>
    </comment>
    <comment ref="A15" authorId="0" shapeId="0">
      <text>
        <r>
          <rPr>
            <b/>
            <sz val="9"/>
            <color indexed="81"/>
            <rFont val="Tahoma"/>
            <charset val="1"/>
          </rPr>
          <t>Mesman, George:</t>
        </r>
        <r>
          <rPr>
            <sz val="9"/>
            <color indexed="81"/>
            <rFont val="Tahoma"/>
            <charset val="1"/>
          </rPr>
          <t xml:space="preserve">
Een deel van de inhoud van een filterbak zal nageleverd worden bij het afschakelen van een filter. Dit is bij een nat filter het oppervlak van het filter vermenigvuldigt met de filterweerstand. </t>
        </r>
      </text>
    </comment>
    <comment ref="A17" authorId="0" shapeId="0">
      <text>
        <r>
          <rPr>
            <b/>
            <sz val="9"/>
            <color indexed="81"/>
            <rFont val="Tahoma"/>
            <family val="2"/>
          </rPr>
          <t>Mesman, George:</t>
        </r>
        <r>
          <rPr>
            <sz val="9"/>
            <color indexed="81"/>
            <rFont val="Tahoma"/>
            <family val="2"/>
          </rPr>
          <t xml:space="preserve">
Bij het bereiken van het niveau "LW" werkt de volledige filtercapapciteit, met 5m3/uur/s afschakelen van 600 naar 0 vergt 120 sec. dit komt overeen met 10 m3. Reactietijd is nog niet meegenomen</t>
        </r>
      </text>
    </comment>
    <comment ref="A18" authorId="0" shapeId="0">
      <text>
        <r>
          <rPr>
            <b/>
            <sz val="9"/>
            <color indexed="81"/>
            <rFont val="Tahoma"/>
            <family val="2"/>
          </rPr>
          <t>Mesman, George:</t>
        </r>
        <r>
          <rPr>
            <sz val="9"/>
            <color indexed="81"/>
            <rFont val="Tahoma"/>
            <family val="2"/>
          </rPr>
          <t xml:space="preserve">
Bij het bereiken van het niveau "HW" werkt één filter, de rest is al afgeschakeld, met 5m3/uur/s afschakelen van 600 naar 0 vergt 120 sec. dit komt overeen met 10 m3. Reactietijd is nog niet meegenomen</t>
        </r>
      </text>
    </comment>
    <comment ref="F36" authorId="0" shapeId="0">
      <text>
        <r>
          <rPr>
            <b/>
            <sz val="9"/>
            <color indexed="81"/>
            <rFont val="Tahoma"/>
            <family val="2"/>
          </rPr>
          <t>Mesman, George:</t>
        </r>
        <r>
          <rPr>
            <sz val="9"/>
            <color indexed="81"/>
            <rFont val="Tahoma"/>
            <family val="2"/>
          </rPr>
          <t xml:space="preserve">
Vulling noodzakelijk om te voorkomen dat over rekenperiode de inhoud van het reservoir negatief wordt</t>
        </r>
      </text>
    </comment>
  </commentList>
</comments>
</file>

<file path=xl/comments2.xml><?xml version="1.0" encoding="utf-8"?>
<comments xmlns="http://schemas.openxmlformats.org/spreadsheetml/2006/main">
  <authors>
    <author>Mesman, George</author>
  </authors>
  <commentList>
    <comment ref="F3" authorId="0" shapeId="0">
      <text>
        <r>
          <rPr>
            <b/>
            <sz val="9"/>
            <color indexed="81"/>
            <rFont val="Tahoma"/>
            <family val="2"/>
          </rPr>
          <t>Mesman, George:</t>
        </r>
        <r>
          <rPr>
            <sz val="9"/>
            <color indexed="81"/>
            <rFont val="Tahoma"/>
            <family val="2"/>
          </rPr>
          <t xml:space="preserve">
keuze maken voor het type reservoir (zie bijlage PCD4.1, bijlage X)</t>
        </r>
      </text>
    </comment>
    <comment ref="H3" authorId="0" shapeId="0">
      <text>
        <r>
          <rPr>
            <b/>
            <sz val="9"/>
            <color indexed="81"/>
            <rFont val="Tahoma"/>
            <family val="2"/>
          </rPr>
          <t>Mesman, George:</t>
        </r>
        <r>
          <rPr>
            <sz val="9"/>
            <color indexed="81"/>
            <rFont val="Tahoma"/>
            <family val="2"/>
          </rPr>
          <t xml:space="preserve">
keuze maken voor het type reservoir (zie bijlage PCD4.1, bijlage X)</t>
        </r>
      </text>
    </comment>
    <comment ref="J3" authorId="0" shapeId="0">
      <text>
        <r>
          <rPr>
            <b/>
            <sz val="9"/>
            <color indexed="81"/>
            <rFont val="Tahoma"/>
            <family val="2"/>
          </rPr>
          <t>Mesman, George:</t>
        </r>
        <r>
          <rPr>
            <sz val="9"/>
            <color indexed="81"/>
            <rFont val="Tahoma"/>
            <family val="2"/>
          </rPr>
          <t xml:space="preserve">
keuze maken voor het type reservoir (zie bijlage PCD4.1, bijlage X)</t>
        </r>
      </text>
    </comment>
    <comment ref="L3" authorId="0" shapeId="0">
      <text>
        <r>
          <rPr>
            <b/>
            <sz val="9"/>
            <color indexed="81"/>
            <rFont val="Tahoma"/>
            <family val="2"/>
          </rPr>
          <t>Mesman, George:</t>
        </r>
        <r>
          <rPr>
            <sz val="9"/>
            <color indexed="81"/>
            <rFont val="Tahoma"/>
            <family val="2"/>
          </rPr>
          <t xml:space="preserve">
keuze maken voor het type reservoir (zie bijlage PCD4.1, bijlage X)</t>
        </r>
      </text>
    </comment>
    <comment ref="N3" authorId="0" shapeId="0">
      <text>
        <r>
          <rPr>
            <b/>
            <sz val="9"/>
            <color indexed="81"/>
            <rFont val="Tahoma"/>
            <family val="2"/>
          </rPr>
          <t>Mesman, George:</t>
        </r>
        <r>
          <rPr>
            <sz val="9"/>
            <color indexed="81"/>
            <rFont val="Tahoma"/>
            <family val="2"/>
          </rPr>
          <t xml:space="preserve">
keuze maken voor het type reservoir (zie bijlage PCD4.1, bijlage X)</t>
        </r>
      </text>
    </comment>
    <comment ref="P3" authorId="0" shapeId="0">
      <text>
        <r>
          <rPr>
            <b/>
            <sz val="9"/>
            <color indexed="81"/>
            <rFont val="Tahoma"/>
            <family val="2"/>
          </rPr>
          <t>Mesman, George:</t>
        </r>
        <r>
          <rPr>
            <sz val="9"/>
            <color indexed="81"/>
            <rFont val="Tahoma"/>
            <family val="2"/>
          </rPr>
          <t xml:space="preserve">
keuze maken voor het type reservoir (zie bijlage PCD4.1, bijlage X)</t>
        </r>
      </text>
    </comment>
  </commentList>
</comments>
</file>

<file path=xl/sharedStrings.xml><?xml version="1.0" encoding="utf-8"?>
<sst xmlns="http://schemas.openxmlformats.org/spreadsheetml/2006/main" count="126" uniqueCount="77">
  <si>
    <t>Dagfactoren</t>
  </si>
  <si>
    <t>dag 1</t>
  </si>
  <si>
    <t>dag 2</t>
  </si>
  <si>
    <t>dag 3</t>
  </si>
  <si>
    <t>dag 4</t>
  </si>
  <si>
    <t>dag 5</t>
  </si>
  <si>
    <t>dag 6</t>
  </si>
  <si>
    <t>dag 7</t>
  </si>
  <si>
    <t>uurfactoren</t>
  </si>
  <si>
    <t>Aantal uur distributiecalamiteit (uur)</t>
  </si>
  <si>
    <t>Aantal uur productiecalamiciteit (uur)</t>
  </si>
  <si>
    <r>
      <t>Jaarvraag voorzieningsgebied (*10</t>
    </r>
    <r>
      <rPr>
        <vertAlign val="superscript"/>
        <sz val="11"/>
        <color theme="1"/>
        <rFont val="Calibri"/>
        <family val="2"/>
        <scheme val="minor"/>
      </rPr>
      <t>6</t>
    </r>
    <r>
      <rPr>
        <sz val="11"/>
        <color theme="1"/>
        <rFont val="Calibri"/>
        <family val="2"/>
        <scheme val="minor"/>
      </rPr>
      <t xml:space="preserve"> m</t>
    </r>
    <r>
      <rPr>
        <vertAlign val="superscript"/>
        <sz val="11"/>
        <color theme="1"/>
        <rFont val="Calibri"/>
        <family val="2"/>
        <scheme val="minor"/>
      </rPr>
      <t>3</t>
    </r>
    <r>
      <rPr>
        <sz val="11"/>
        <color theme="1"/>
        <rFont val="Calibri"/>
        <family val="2"/>
        <scheme val="minor"/>
      </rPr>
      <t>/jaar)</t>
    </r>
  </si>
  <si>
    <r>
      <t>Aanwezige productiecapaciteit (m</t>
    </r>
    <r>
      <rPr>
        <vertAlign val="superscript"/>
        <sz val="11"/>
        <color theme="1"/>
        <rFont val="Calibri"/>
        <family val="2"/>
        <scheme val="minor"/>
      </rPr>
      <t>3</t>
    </r>
    <r>
      <rPr>
        <sz val="11"/>
        <color theme="1"/>
        <rFont val="Calibri"/>
        <family val="2"/>
        <scheme val="minor"/>
      </rPr>
      <t>/uur)</t>
    </r>
  </si>
  <si>
    <t>dagfactor</t>
  </si>
  <si>
    <t>dag</t>
  </si>
  <si>
    <r>
      <t>productie  (m</t>
    </r>
    <r>
      <rPr>
        <vertAlign val="superscript"/>
        <sz val="11"/>
        <color theme="1"/>
        <rFont val="Calibri"/>
        <family val="2"/>
        <scheme val="minor"/>
      </rPr>
      <t>3</t>
    </r>
    <r>
      <rPr>
        <sz val="11"/>
        <color theme="1"/>
        <rFont val="Calibri"/>
        <family val="2"/>
        <scheme val="minor"/>
      </rPr>
      <t>/uur)</t>
    </r>
  </si>
  <si>
    <t>Reservoirinhoud spoelwater</t>
  </si>
  <si>
    <r>
      <t>Spoelwater benodigd (m</t>
    </r>
    <r>
      <rPr>
        <vertAlign val="superscript"/>
        <sz val="11"/>
        <color theme="1"/>
        <rFont val="Calibri"/>
        <family val="2"/>
        <scheme val="minor"/>
      </rPr>
      <t>3</t>
    </r>
    <r>
      <rPr>
        <sz val="11"/>
        <color theme="1"/>
        <rFont val="Calibri"/>
        <family val="2"/>
        <scheme val="minor"/>
      </rPr>
      <t>/dag) 2,5% van de capaciteit tussen spoelbeurten</t>
    </r>
  </si>
  <si>
    <r>
      <t>Missende volumestroom bij prod.calam. (m</t>
    </r>
    <r>
      <rPr>
        <vertAlign val="superscript"/>
        <sz val="11"/>
        <color theme="1"/>
        <rFont val="Calibri"/>
        <family val="2"/>
        <scheme val="minor"/>
      </rPr>
      <t>3</t>
    </r>
    <r>
      <rPr>
        <sz val="11"/>
        <color theme="1"/>
        <rFont val="Calibri"/>
        <family val="2"/>
        <scheme val="minor"/>
      </rPr>
      <t>/uur)</t>
    </r>
  </si>
  <si>
    <t>Aantal filterstraten</t>
  </si>
  <si>
    <t>Reservoirinhoud voor productie calamiteit</t>
  </si>
  <si>
    <t>Daghoeveelheid</t>
  </si>
  <si>
    <t>Reservoirinhoud voor distributie calamiteit</t>
  </si>
  <si>
    <t>Totaal benodigde netto reservoirinhoud op dag in vzg</t>
  </si>
  <si>
    <r>
      <t>Extra volumestroom distributiecalamiteit (m</t>
    </r>
    <r>
      <rPr>
        <vertAlign val="superscript"/>
        <sz val="11"/>
        <color theme="1"/>
        <rFont val="Calibri"/>
        <family val="2"/>
        <scheme val="minor"/>
      </rPr>
      <t>3</t>
    </r>
    <r>
      <rPr>
        <sz val="11"/>
        <color theme="1"/>
        <rFont val="Calibri"/>
        <family val="2"/>
        <scheme val="minor"/>
      </rPr>
      <t>/uur)</t>
    </r>
  </si>
  <si>
    <t>Benodigde netto max pompcapaciteit vzg</t>
  </si>
  <si>
    <t>Benodigde max pompcapaciteit bij distributie calamiteit</t>
  </si>
  <si>
    <t>inhoud reservoir</t>
  </si>
  <si>
    <r>
      <t>Extra volume voor bluswater (meestal 0 m</t>
    </r>
    <r>
      <rPr>
        <vertAlign val="superscript"/>
        <sz val="11"/>
        <color theme="1"/>
        <rFont val="Calibri"/>
        <family val="2"/>
        <scheme val="minor"/>
      </rPr>
      <t>3</t>
    </r>
    <r>
      <rPr>
        <sz val="11"/>
        <color theme="1"/>
        <rFont val="Calibri"/>
        <family val="2"/>
        <scheme val="minor"/>
      </rPr>
      <t>)</t>
    </r>
  </si>
  <si>
    <t>meerdaags regime</t>
  </si>
  <si>
    <t>tijdstip</t>
  </si>
  <si>
    <t>inhoud</t>
  </si>
  <si>
    <t>VZG</t>
  </si>
  <si>
    <t>A</t>
  </si>
  <si>
    <t>B</t>
  </si>
  <si>
    <t>C</t>
  </si>
  <si>
    <t>D</t>
  </si>
  <si>
    <t>E</t>
  </si>
  <si>
    <t>F</t>
  </si>
  <si>
    <t>Locaties</t>
  </si>
  <si>
    <t>Benodigd volume voor distributie (max dag)</t>
  </si>
  <si>
    <t>type reservoir (productie, distributie, suppletie)</t>
  </si>
  <si>
    <t>productie</t>
  </si>
  <si>
    <t>distributie</t>
  </si>
  <si>
    <t>suppletie</t>
  </si>
  <si>
    <t>Benodigde pompcapaciteit voor distributie</t>
  </si>
  <si>
    <t>inname</t>
  </si>
  <si>
    <t>levering</t>
  </si>
  <si>
    <t>Uurproductie vlak</t>
  </si>
  <si>
    <r>
      <t>Reservoirinhoud (m</t>
    </r>
    <r>
      <rPr>
        <vertAlign val="superscript"/>
        <sz val="11"/>
        <color theme="1"/>
        <rFont val="Calibri"/>
        <family val="2"/>
        <scheme val="minor"/>
      </rPr>
      <t>3</t>
    </r>
    <r>
      <rPr>
        <sz val="11"/>
        <color theme="1"/>
        <rFont val="Calibri"/>
        <family val="2"/>
        <scheme val="minor"/>
      </rPr>
      <t>) op basis van de levering over de dag</t>
    </r>
  </si>
  <si>
    <t xml:space="preserve">Looptijd filters in dagen (1 - 5 dagen) </t>
  </si>
  <si>
    <t>Aantal uur distributiecalamiteit (uur tot dichtdraaien sectie-afsluiters lekkage)</t>
  </si>
  <si>
    <t>Extra volumestroom uit berging tbv distributiecalamiteit (m3/uur)</t>
  </si>
  <si>
    <t>Noodzakelijk volume reservoirs VGB</t>
  </si>
  <si>
    <t>Dagproductie max dag</t>
  </si>
  <si>
    <t>totaal</t>
  </si>
  <si>
    <t>Aanwezig volume voor per locatie</t>
  </si>
  <si>
    <t>Reservoirinhoud voor bluswater</t>
  </si>
  <si>
    <t>Reservoirinhoud voor schakeling LW - LLW</t>
  </si>
  <si>
    <t>Reservoirinhoud voor schakeling HW - HHW</t>
  </si>
  <si>
    <t>Hoeveelheid tussen spoelbeurten per filterstraat</t>
  </si>
  <si>
    <t>volumestroom uitgaand reservoir m3/uur</t>
  </si>
  <si>
    <t>afvlakken</t>
  </si>
  <si>
    <t>spoelwater</t>
  </si>
  <si>
    <t>distr.cal.</t>
  </si>
  <si>
    <t>pr.cal.</t>
  </si>
  <si>
    <t>bluswater</t>
  </si>
  <si>
    <t>sch. LW</t>
  </si>
  <si>
    <t>sch HW</t>
  </si>
  <si>
    <t>totaal1</t>
  </si>
  <si>
    <t>totaal2</t>
  </si>
  <si>
    <r>
      <t>Afschakelsnelheid filters (m</t>
    </r>
    <r>
      <rPr>
        <vertAlign val="superscript"/>
        <sz val="11"/>
        <color theme="1"/>
        <rFont val="Calibri"/>
        <family val="2"/>
        <scheme val="minor"/>
      </rPr>
      <t>3</t>
    </r>
    <r>
      <rPr>
        <sz val="11"/>
        <color theme="1"/>
        <rFont val="Calibri"/>
        <family val="2"/>
        <scheme val="minor"/>
      </rPr>
      <t>/uur/s)</t>
    </r>
  </si>
  <si>
    <r>
      <t>Water inhoud per filterbak bij afschakelen (m</t>
    </r>
    <r>
      <rPr>
        <vertAlign val="superscript"/>
        <sz val="11"/>
        <color theme="1"/>
        <rFont val="Calibri"/>
        <family val="2"/>
        <scheme val="minor"/>
      </rPr>
      <t>3</t>
    </r>
    <r>
      <rPr>
        <sz val="11"/>
        <color theme="1"/>
        <rFont val="Calibri"/>
        <family val="2"/>
        <scheme val="minor"/>
      </rPr>
      <t>)</t>
    </r>
  </si>
  <si>
    <t>Volume LW - LLW (afschakelen bij volledige capaciteit plus inhoud filterbak)</t>
  </si>
  <si>
    <t>Tijd interval</t>
  </si>
  <si>
    <t>Volume HW - HHW (afschakelen bij één filterstraat plus inhoud flterbak)</t>
  </si>
  <si>
    <t>verbruiksfactor (uur of kwartier)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</si>
</sst>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mm;@"/>
  </numFmts>
  <fonts count="6" x14ac:knownFonts="1">
    <font>
      <sz val="11"/>
      <color theme="1"/>
      <name val="Calibri"/>
      <family val="2"/>
      <scheme val="minor"/>
    </font>
    <font>
      <vertAlign val="superscript"/>
      <sz val="11"/>
      <color theme="1"/>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
    <border>
      <left/>
      <right/>
      <top/>
      <bottom/>
      <diagonal/>
    </border>
  </borders>
  <cellStyleXfs count="1">
    <xf numFmtId="0" fontId="0" fillId="0" borderId="0"/>
  </cellStyleXfs>
  <cellXfs count="13">
    <xf numFmtId="0" fontId="0" fillId="0" borderId="0" xfId="0"/>
    <xf numFmtId="20" fontId="0" fillId="0" borderId="0" xfId="0" applyNumberFormat="1"/>
    <xf numFmtId="164" fontId="0" fillId="0" borderId="0" xfId="0" applyNumberFormat="1"/>
    <xf numFmtId="1" fontId="0" fillId="0" borderId="0" xfId="0" applyNumberFormat="1"/>
    <xf numFmtId="21" fontId="0" fillId="0" borderId="0" xfId="0" applyNumberFormat="1"/>
    <xf numFmtId="0" fontId="0" fillId="2" borderId="0" xfId="0" applyFill="1"/>
    <xf numFmtId="2" fontId="0" fillId="3" borderId="0" xfId="0" applyNumberFormat="1" applyFill="1"/>
    <xf numFmtId="0" fontId="0" fillId="0" borderId="0" xfId="0" applyAlignment="1">
      <alignment wrapText="1"/>
    </xf>
    <xf numFmtId="1" fontId="0" fillId="0" borderId="0" xfId="0" applyNumberFormat="1" applyAlignment="1">
      <alignment wrapText="1"/>
    </xf>
    <xf numFmtId="21" fontId="0" fillId="0" borderId="0" xfId="0" applyNumberFormat="1" applyAlignment="1">
      <alignment wrapText="1"/>
    </xf>
    <xf numFmtId="2" fontId="0" fillId="0" borderId="0" xfId="0" applyNumberFormat="1"/>
    <xf numFmtId="0" fontId="0" fillId="0" borderId="0" xfId="0" applyFill="1"/>
    <xf numFmtId="1" fontId="0" fillId="0" borderId="0" xfId="0" applyNumberFormat="1" applyFill="1" applyAlignment="1">
      <alignment wrapText="1"/>
    </xf>
  </cellXfs>
  <cellStyles count="1">
    <cellStyle name="Normal" xfId="0" builtinId="0"/>
  </cellStyles>
  <dxfs count="4">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voorbeeld voor opeenvolgende</a:t>
            </a:r>
            <a:r>
              <a:rPr lang="nl-NL" baseline="0"/>
              <a:t> dagen</a:t>
            </a:r>
            <a:endParaRPr lang="nl-NL"/>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scatterChart>
        <c:scatterStyle val="lineMarker"/>
        <c:varyColors val="0"/>
        <c:ser>
          <c:idx val="0"/>
          <c:order val="0"/>
          <c:tx>
            <c:v>Totale inhoud reservoir</c:v>
          </c:tx>
          <c:spPr>
            <a:ln w="19050" cap="rnd">
              <a:solidFill>
                <a:schemeClr val="accent1"/>
              </a:solidFill>
              <a:round/>
            </a:ln>
            <a:effectLst/>
          </c:spPr>
          <c:marker>
            <c:symbol val="none"/>
          </c:marker>
          <c:yVal>
            <c:numRef>
              <c:f>Gebiedskenmerken!$AP$23:$AP$692</c:f>
              <c:numCache>
                <c:formatCode>0</c:formatCode>
                <c:ptCount val="670"/>
                <c:pt idx="0">
                  <c:v>2458.8116438356151</c:v>
                </c:pt>
                <c:pt idx="1">
                  <c:v>2561.7635559360715</c:v>
                </c:pt>
                <c:pt idx="2">
                  <c:v>3037.61486872146</c:v>
                </c:pt>
                <c:pt idx="3">
                  <c:v>3244.2073344748842</c:v>
                </c:pt>
                <c:pt idx="4">
                  <c:v>3474.5579337899526</c:v>
                </c:pt>
                <c:pt idx="5">
                  <c:v>3713.5165525114139</c:v>
                </c:pt>
                <c:pt idx="6">
                  <c:v>3960.738869863012</c:v>
                </c:pt>
                <c:pt idx="7">
                  <c:v>4216.2248858447474</c:v>
                </c:pt>
                <c:pt idx="8">
                  <c:v>4479.9746004566196</c:v>
                </c:pt>
                <c:pt idx="9">
                  <c:v>4746.4788812785373</c:v>
                </c:pt>
                <c:pt idx="10">
                  <c:v>5015.7377283105006</c:v>
                </c:pt>
                <c:pt idx="11">
                  <c:v>5287.7511415525096</c:v>
                </c:pt>
                <c:pt idx="12">
                  <c:v>5562.5191210045641</c:v>
                </c:pt>
                <c:pt idx="13">
                  <c:v>5833.8438926940617</c:v>
                </c:pt>
                <c:pt idx="14">
                  <c:v>6101.7254566210022</c:v>
                </c:pt>
                <c:pt idx="15">
                  <c:v>6366.1638127853857</c:v>
                </c:pt>
                <c:pt idx="16">
                  <c:v>6627.1589611872123</c:v>
                </c:pt>
                <c:pt idx="17">
                  <c:v>6878.5131278538793</c:v>
                </c:pt>
                <c:pt idx="18">
                  <c:v>7120.2263127853857</c:v>
                </c:pt>
                <c:pt idx="19">
                  <c:v>7351.9541952054769</c:v>
                </c:pt>
                <c:pt idx="20">
                  <c:v>7574.0410958904085</c:v>
                </c:pt>
                <c:pt idx="21">
                  <c:v>7754.4651826483996</c:v>
                </c:pt>
                <c:pt idx="22">
                  <c:v>7893.2264554794501</c:v>
                </c:pt>
                <c:pt idx="23">
                  <c:v>7990.3249143835601</c:v>
                </c:pt>
                <c:pt idx="24">
                  <c:v>8045.7605593607286</c:v>
                </c:pt>
                <c:pt idx="25">
                  <c:v>8026.1342751141538</c:v>
                </c:pt>
                <c:pt idx="26">
                  <c:v>7931.1017408675789</c:v>
                </c:pt>
                <c:pt idx="27">
                  <c:v>7786.1426940639258</c:v>
                </c:pt>
                <c:pt idx="28">
                  <c:v>7627.7551369863004</c:v>
                </c:pt>
                <c:pt idx="29">
                  <c:v>7466.6130136986294</c:v>
                </c:pt>
                <c:pt idx="30">
                  <c:v>7302.7163242009128</c:v>
                </c:pt>
                <c:pt idx="31">
                  <c:v>7144.3287671232874</c:v>
                </c:pt>
                <c:pt idx="32">
                  <c:v>6994.2049086757988</c:v>
                </c:pt>
                <c:pt idx="33">
                  <c:v>6848.5572203196343</c:v>
                </c:pt>
                <c:pt idx="34">
                  <c:v>6707.0413812785382</c:v>
                </c:pt>
                <c:pt idx="35">
                  <c:v>6569.6573915525105</c:v>
                </c:pt>
                <c:pt idx="36">
                  <c:v>6436.4052511415512</c:v>
                </c:pt>
                <c:pt idx="37">
                  <c:v>6307.9736015981716</c:v>
                </c:pt>
                <c:pt idx="38">
                  <c:v>6184.3624429223728</c:v>
                </c:pt>
                <c:pt idx="39">
                  <c:v>6065.5717751141538</c:v>
                </c:pt>
                <c:pt idx="40">
                  <c:v>5951.6015981735145</c:v>
                </c:pt>
                <c:pt idx="41">
                  <c:v>5841.7632705479436</c:v>
                </c:pt>
                <c:pt idx="42">
                  <c:v>5736.0567922374412</c:v>
                </c:pt>
                <c:pt idx="43">
                  <c:v>5634.8264840182628</c:v>
                </c:pt>
                <c:pt idx="44">
                  <c:v>5537.7280251141538</c:v>
                </c:pt>
                <c:pt idx="45">
                  <c:v>5446.8273401826464</c:v>
                </c:pt>
                <c:pt idx="46">
                  <c:v>5362.1244292237425</c:v>
                </c:pt>
                <c:pt idx="47">
                  <c:v>5283.6192922374412</c:v>
                </c:pt>
                <c:pt idx="48">
                  <c:v>5211.3119292237425</c:v>
                </c:pt>
                <c:pt idx="49">
                  <c:v>5147.2682648401806</c:v>
                </c:pt>
                <c:pt idx="50">
                  <c:v>5091.832619863012</c:v>
                </c:pt>
                <c:pt idx="51">
                  <c:v>5044.6606735159803</c:v>
                </c:pt>
                <c:pt idx="52">
                  <c:v>5005.7524257990854</c:v>
                </c:pt>
                <c:pt idx="53">
                  <c:v>4974.4192351598158</c:v>
                </c:pt>
                <c:pt idx="54">
                  <c:v>4950.6611015981725</c:v>
                </c:pt>
                <c:pt idx="55">
                  <c:v>4934.8223458904095</c:v>
                </c:pt>
                <c:pt idx="56">
                  <c:v>4926.5586472602727</c:v>
                </c:pt>
                <c:pt idx="57">
                  <c:v>4915.5403824200894</c:v>
                </c:pt>
                <c:pt idx="58">
                  <c:v>4901.7675513698614</c:v>
                </c:pt>
                <c:pt idx="59">
                  <c:v>4885.2401541095878</c:v>
                </c:pt>
                <c:pt idx="60">
                  <c:v>4865.9581906392677</c:v>
                </c:pt>
                <c:pt idx="61">
                  <c:v>4840.8227739726008</c:v>
                </c:pt>
                <c:pt idx="62">
                  <c:v>4810.1782248858435</c:v>
                </c:pt>
                <c:pt idx="63">
                  <c:v>4774.0245433789933</c:v>
                </c:pt>
                <c:pt idx="64">
                  <c:v>4732.3617294520536</c:v>
                </c:pt>
                <c:pt idx="65">
                  <c:v>4681.0579337899526</c:v>
                </c:pt>
                <c:pt idx="66">
                  <c:v>4620.113156392692</c:v>
                </c:pt>
                <c:pt idx="67">
                  <c:v>4549.1830764840161</c:v>
                </c:pt>
                <c:pt idx="68">
                  <c:v>4468.6120148401806</c:v>
                </c:pt>
                <c:pt idx="69">
                  <c:v>4377.7113299086741</c:v>
                </c:pt>
                <c:pt idx="70">
                  <c:v>4276.4810216894957</c:v>
                </c:pt>
                <c:pt idx="71">
                  <c:v>4164.5767694063907</c:v>
                </c:pt>
                <c:pt idx="72">
                  <c:v>4042.3428938356146</c:v>
                </c:pt>
                <c:pt idx="73">
                  <c:v>3918.0430936073044</c:v>
                </c:pt>
                <c:pt idx="74">
                  <c:v>3791.6773687214595</c:v>
                </c:pt>
                <c:pt idx="75">
                  <c:v>3663.2457191780804</c:v>
                </c:pt>
                <c:pt idx="76">
                  <c:v>3532.7481449771672</c:v>
                </c:pt>
                <c:pt idx="77">
                  <c:v>3407.0710616438337</c:v>
                </c:pt>
                <c:pt idx="78">
                  <c:v>3286.2144691780804</c:v>
                </c:pt>
                <c:pt idx="79">
                  <c:v>3170.178367579907</c:v>
                </c:pt>
                <c:pt idx="80">
                  <c:v>3058.9627568493133</c:v>
                </c:pt>
                <c:pt idx="81">
                  <c:v>2955.6665239726008</c:v>
                </c:pt>
                <c:pt idx="82">
                  <c:v>2859.9453481735145</c:v>
                </c:pt>
                <c:pt idx="83">
                  <c:v>2771.7992294520532</c:v>
                </c:pt>
                <c:pt idx="84">
                  <c:v>2691.2281678082172</c:v>
                </c:pt>
                <c:pt idx="85">
                  <c:v>2615.4775970319615</c:v>
                </c:pt>
                <c:pt idx="86">
                  <c:v>2544.5475171232861</c:v>
                </c:pt>
                <c:pt idx="87">
                  <c:v>2478.4379280821904</c:v>
                </c:pt>
                <c:pt idx="88">
                  <c:v>2417.4931506849298</c:v>
                </c:pt>
                <c:pt idx="89">
                  <c:v>2373.764412100455</c:v>
                </c:pt>
                <c:pt idx="90">
                  <c:v>2347.2517123287653</c:v>
                </c:pt>
                <c:pt idx="91">
                  <c:v>2338.2993721461171</c:v>
                </c:pt>
                <c:pt idx="92">
                  <c:v>2346.5630707762539</c:v>
                </c:pt>
                <c:pt idx="93">
                  <c:v>2386.5042808219159</c:v>
                </c:pt>
                <c:pt idx="94">
                  <c:v>1921.3216324200898</c:v>
                </c:pt>
                <c:pt idx="95">
                  <c:v>1966.0562214611857</c:v>
                </c:pt>
                <c:pt idx="96">
                  <c:v>2055.5253995433777</c:v>
                </c:pt>
                <c:pt idx="97">
                  <c:v>2171.0897545662083</c:v>
                </c:pt>
                <c:pt idx="98">
                  <c:v>2312.749286529679</c:v>
                </c:pt>
                <c:pt idx="99">
                  <c:v>2480.5039954337885</c:v>
                </c:pt>
                <c:pt idx="100">
                  <c:v>2674.3538812785373</c:v>
                </c:pt>
                <c:pt idx="101">
                  <c:v>2875.6595319634689</c:v>
                </c:pt>
                <c:pt idx="102">
                  <c:v>3084.4209474885829</c:v>
                </c:pt>
                <c:pt idx="103">
                  <c:v>3300.6381278538802</c:v>
                </c:pt>
                <c:pt idx="104">
                  <c:v>3524.3110730593594</c:v>
                </c:pt>
                <c:pt idx="105">
                  <c:v>3749.4751712328753</c:v>
                </c:pt>
                <c:pt idx="106">
                  <c:v>3976.1304223744282</c:v>
                </c:pt>
                <c:pt idx="107">
                  <c:v>4204.276826484017</c:v>
                </c:pt>
                <c:pt idx="108">
                  <c:v>4433.9143835616424</c:v>
                </c:pt>
                <c:pt idx="109">
                  <c:v>4662.060787671232</c:v>
                </c:pt>
                <c:pt idx="110">
                  <c:v>4888.7160388127841</c:v>
                </c:pt>
                <c:pt idx="111">
                  <c:v>5113.8801369863004</c:v>
                </c:pt>
                <c:pt idx="112">
                  <c:v>5337.5530821917791</c:v>
                </c:pt>
                <c:pt idx="113">
                  <c:v>5546.3144977168931</c:v>
                </c:pt>
                <c:pt idx="114">
                  <c:v>5740.1643835616424</c:v>
                </c:pt>
                <c:pt idx="115">
                  <c:v>5919.1027397260259</c:v>
                </c:pt>
                <c:pt idx="116">
                  <c:v>6083.1295662100438</c:v>
                </c:pt>
                <c:pt idx="117">
                  <c:v>6206.1496860730576</c:v>
                </c:pt>
                <c:pt idx="118">
                  <c:v>6288.1630993150666</c:v>
                </c:pt>
                <c:pt idx="119">
                  <c:v>6329.1698059360715</c:v>
                </c:pt>
                <c:pt idx="120">
                  <c:v>6329.1698059360715</c:v>
                </c:pt>
                <c:pt idx="121">
                  <c:v>6291.8909817351587</c:v>
                </c:pt>
                <c:pt idx="122">
                  <c:v>6217.3333333333321</c:v>
                </c:pt>
                <c:pt idx="123">
                  <c:v>6105.4968607305927</c:v>
                </c:pt>
                <c:pt idx="124">
                  <c:v>5956.3815639269396</c:v>
                </c:pt>
                <c:pt idx="125">
                  <c:v>5799.8105022831041</c:v>
                </c:pt>
                <c:pt idx="126">
                  <c:v>5635.7836757990863</c:v>
                </c:pt>
                <c:pt idx="127">
                  <c:v>5464.3010844748851</c:v>
                </c:pt>
                <c:pt idx="128">
                  <c:v>5285.3627283105016</c:v>
                </c:pt>
                <c:pt idx="129">
                  <c:v>5117.6080194063925</c:v>
                </c:pt>
                <c:pt idx="130">
                  <c:v>4961.036957762557</c:v>
                </c:pt>
                <c:pt idx="131">
                  <c:v>4815.6495433789951</c:v>
                </c:pt>
                <c:pt idx="132">
                  <c:v>4681.4457762557076</c:v>
                </c:pt>
                <c:pt idx="133">
                  <c:v>4558.4256563926938</c:v>
                </c:pt>
                <c:pt idx="134">
                  <c:v>4446.5891837899544</c:v>
                </c:pt>
                <c:pt idx="135">
                  <c:v>4345.9363584474886</c:v>
                </c:pt>
                <c:pt idx="136">
                  <c:v>4256.4671803652964</c:v>
                </c:pt>
                <c:pt idx="137">
                  <c:v>4174.4537671232874</c:v>
                </c:pt>
                <c:pt idx="138">
                  <c:v>4099.8961187214609</c:v>
                </c:pt>
                <c:pt idx="139">
                  <c:v>4032.7942351598176</c:v>
                </c:pt>
                <c:pt idx="140">
                  <c:v>3973.1481164383558</c:v>
                </c:pt>
                <c:pt idx="141">
                  <c:v>3917.2298801369861</c:v>
                </c:pt>
                <c:pt idx="142">
                  <c:v>3865.0395262557076</c:v>
                </c:pt>
                <c:pt idx="143">
                  <c:v>3816.5770547945203</c:v>
                </c:pt>
                <c:pt idx="144">
                  <c:v>3771.8424657534247</c:v>
                </c:pt>
                <c:pt idx="145">
                  <c:v>3730.8357591324202</c:v>
                </c:pt>
                <c:pt idx="146">
                  <c:v>3693.5569349315069</c:v>
                </c:pt>
                <c:pt idx="147">
                  <c:v>3660.0059931506848</c:v>
                </c:pt>
                <c:pt idx="148">
                  <c:v>3630.1829337899544</c:v>
                </c:pt>
                <c:pt idx="149">
                  <c:v>3604.0877568493152</c:v>
                </c:pt>
                <c:pt idx="150">
                  <c:v>3581.7204623287671</c:v>
                </c:pt>
                <c:pt idx="151">
                  <c:v>3563.0810502283102</c:v>
                </c:pt>
                <c:pt idx="152">
                  <c:v>3548.1695205479455</c:v>
                </c:pt>
                <c:pt idx="153">
                  <c:v>3529.5301084474886</c:v>
                </c:pt>
                <c:pt idx="154">
                  <c:v>3507.1628139269405</c:v>
                </c:pt>
                <c:pt idx="155">
                  <c:v>3481.0676369863013</c:v>
                </c:pt>
                <c:pt idx="156">
                  <c:v>3451.2445776255709</c:v>
                </c:pt>
                <c:pt idx="157">
                  <c:v>3413.9657534246571</c:v>
                </c:pt>
                <c:pt idx="158">
                  <c:v>3369.2311643835615</c:v>
                </c:pt>
                <c:pt idx="159">
                  <c:v>3317.040810502283</c:v>
                </c:pt>
                <c:pt idx="160">
                  <c:v>3257.3946917808216</c:v>
                </c:pt>
                <c:pt idx="161">
                  <c:v>3194.0206906392696</c:v>
                </c:pt>
                <c:pt idx="162">
                  <c:v>3126.9188070776254</c:v>
                </c:pt>
                <c:pt idx="163">
                  <c:v>3056.08904109589</c:v>
                </c:pt>
                <c:pt idx="164">
                  <c:v>2981.5313926940635</c:v>
                </c:pt>
                <c:pt idx="165">
                  <c:v>2903.2458618721457</c:v>
                </c:pt>
                <c:pt idx="166">
                  <c:v>2821.2324486301368</c:v>
                </c:pt>
                <c:pt idx="167">
                  <c:v>2735.4911529680362</c:v>
                </c:pt>
                <c:pt idx="168">
                  <c:v>2646.0219748858444</c:v>
                </c:pt>
                <c:pt idx="169">
                  <c:v>2556.5527968036527</c:v>
                </c:pt>
                <c:pt idx="170">
                  <c:v>2467.0836187214609</c:v>
                </c:pt>
                <c:pt idx="171">
                  <c:v>2377.6144406392691</c:v>
                </c:pt>
                <c:pt idx="172">
                  <c:v>2288.1452625570773</c:v>
                </c:pt>
                <c:pt idx="173">
                  <c:v>2206.1318493150684</c:v>
                </c:pt>
                <c:pt idx="174">
                  <c:v>2131.5742009132418</c:v>
                </c:pt>
                <c:pt idx="175">
                  <c:v>2064.4723173515977</c:v>
                </c:pt>
                <c:pt idx="176">
                  <c:v>2004.8261986301368</c:v>
                </c:pt>
                <c:pt idx="177">
                  <c:v>1952.6358447488583</c:v>
                </c:pt>
                <c:pt idx="178">
                  <c:v>1907.9012557077624</c:v>
                </c:pt>
                <c:pt idx="179">
                  <c:v>1870.6224315068491</c:v>
                </c:pt>
                <c:pt idx="180">
                  <c:v>1840.7993721461185</c:v>
                </c:pt>
                <c:pt idx="181">
                  <c:v>1818.4320776255704</c:v>
                </c:pt>
                <c:pt idx="182">
                  <c:v>1803.5205479452052</c:v>
                </c:pt>
                <c:pt idx="183">
                  <c:v>1796.0647831050226</c:v>
                </c:pt>
                <c:pt idx="184">
                  <c:v>1796.0647831050226</c:v>
                </c:pt>
                <c:pt idx="185">
                  <c:v>1803.5205479452052</c:v>
                </c:pt>
                <c:pt idx="186">
                  <c:v>1818.4320776255706</c:v>
                </c:pt>
                <c:pt idx="187">
                  <c:v>1840.7993721461185</c:v>
                </c:pt>
                <c:pt idx="188">
                  <c:v>1870.6224315068491</c:v>
                </c:pt>
                <c:pt idx="189">
                  <c:v>1915.357020547945</c:v>
                </c:pt>
                <c:pt idx="190">
                  <c:v>2538.4392123287671</c:v>
                </c:pt>
                <c:pt idx="191">
                  <c:v>2643.8230593607304</c:v>
                </c:pt>
                <c:pt idx="192">
                  <c:v>2781.6327054794519</c:v>
                </c:pt>
                <c:pt idx="193">
                  <c:v>2944.1141552511413</c:v>
                </c:pt>
                <c:pt idx="194">
                  <c:v>3130.914954337899</c:v>
                </c:pt>
                <c:pt idx="195">
                  <c:v>3342.3875570776254</c:v>
                </c:pt>
                <c:pt idx="196">
                  <c:v>3578.1795091324198</c:v>
                </c:pt>
                <c:pt idx="197">
                  <c:v>3822.7828196347027</c:v>
                </c:pt>
                <c:pt idx="198">
                  <c:v>4075.8450342465749</c:v>
                </c:pt>
                <c:pt idx="199">
                  <c:v>4337.3661529680357</c:v>
                </c:pt>
                <c:pt idx="200">
                  <c:v>4607.3461757990863</c:v>
                </c:pt>
                <c:pt idx="201">
                  <c:v>4880.1458333333321</c:v>
                </c:pt>
                <c:pt idx="202">
                  <c:v>5155.7651255707751</c:v>
                </c:pt>
                <c:pt idx="203">
                  <c:v>5434.2040525114153</c:v>
                </c:pt>
                <c:pt idx="204">
                  <c:v>5715.4626141552508</c:v>
                </c:pt>
                <c:pt idx="205">
                  <c:v>5993.1966324200912</c:v>
                </c:pt>
                <c:pt idx="206">
                  <c:v>6267.4061073059356</c:v>
                </c:pt>
                <c:pt idx="207">
                  <c:v>6538.091038812785</c:v>
                </c:pt>
                <c:pt idx="208">
                  <c:v>6805.2514269406383</c:v>
                </c:pt>
                <c:pt idx="209">
                  <c:v>7062.5430936073062</c:v>
                </c:pt>
                <c:pt idx="210">
                  <c:v>7309.966038812785</c:v>
                </c:pt>
                <c:pt idx="211">
                  <c:v>7547.1678082191775</c:v>
                </c:pt>
                <c:pt idx="212">
                  <c:v>7774.5008561643826</c:v>
                </c:pt>
                <c:pt idx="213">
                  <c:v>7959.1869292237443</c:v>
                </c:pt>
                <c:pt idx="214">
                  <c:v>8101.2260273972606</c:v>
                </c:pt>
                <c:pt idx="215">
                  <c:v>8200.6181506849316</c:v>
                </c:pt>
                <c:pt idx="216">
                  <c:v>8257.3632990867573</c:v>
                </c:pt>
                <c:pt idx="217">
                  <c:v>8237.2734018264837</c:v>
                </c:pt>
                <c:pt idx="218">
                  <c:v>8139.9960045662101</c:v>
                </c:pt>
                <c:pt idx="219">
                  <c:v>7991.6127283105034</c:v>
                </c:pt>
                <c:pt idx="220">
                  <c:v>7829.4837328767135</c:v>
                </c:pt>
                <c:pt idx="221">
                  <c:v>7664.5351027397264</c:v>
                </c:pt>
                <c:pt idx="222">
                  <c:v>7496.766837899544</c:v>
                </c:pt>
                <c:pt idx="223">
                  <c:v>7334.6378424657541</c:v>
                </c:pt>
                <c:pt idx="224">
                  <c:v>7180.9677511415539</c:v>
                </c:pt>
                <c:pt idx="225">
                  <c:v>7031.8795662100474</c:v>
                </c:pt>
                <c:pt idx="226">
                  <c:v>6887.0208333333339</c:v>
                </c:pt>
                <c:pt idx="227">
                  <c:v>6746.3915525114171</c:v>
                </c:pt>
                <c:pt idx="228">
                  <c:v>6609.9917237442933</c:v>
                </c:pt>
                <c:pt idx="229">
                  <c:v>6478.526255707764</c:v>
                </c:pt>
                <c:pt idx="230">
                  <c:v>6351.9951484018284</c:v>
                </c:pt>
                <c:pt idx="231">
                  <c:v>6230.3984018264855</c:v>
                </c:pt>
                <c:pt idx="232">
                  <c:v>6113.7360159817372</c:v>
                </c:pt>
                <c:pt idx="233">
                  <c:v>6001.3030821917828</c:v>
                </c:pt>
                <c:pt idx="234">
                  <c:v>5893.0996004566223</c:v>
                </c:pt>
                <c:pt idx="235">
                  <c:v>5789.4780251141565</c:v>
                </c:pt>
                <c:pt idx="236">
                  <c:v>5690.0859018264855</c:v>
                </c:pt>
                <c:pt idx="237">
                  <c:v>5597.0379566210067</c:v>
                </c:pt>
                <c:pt idx="238">
                  <c:v>5510.3341894977184</c:v>
                </c:pt>
                <c:pt idx="239">
                  <c:v>5429.9746004566223</c:v>
                </c:pt>
                <c:pt idx="240">
                  <c:v>5355.9591894977184</c:v>
                </c:pt>
                <c:pt idx="241">
                  <c:v>5290.4026826484042</c:v>
                </c:pt>
                <c:pt idx="242">
                  <c:v>5233.6575342465767</c:v>
                </c:pt>
                <c:pt idx="243">
                  <c:v>5185.3712899543398</c:v>
                </c:pt>
                <c:pt idx="244">
                  <c:v>5145.5439497716907</c:v>
                </c:pt>
                <c:pt idx="245">
                  <c:v>5113.4706050228324</c:v>
                </c:pt>
                <c:pt idx="246">
                  <c:v>5089.151255707764</c:v>
                </c:pt>
                <c:pt idx="247">
                  <c:v>5072.9383561643854</c:v>
                </c:pt>
                <c:pt idx="248">
                  <c:v>5064.4794520547966</c:v>
                </c:pt>
                <c:pt idx="249">
                  <c:v>5053.2009132420108</c:v>
                </c:pt>
                <c:pt idx="250">
                  <c:v>5039.1027397260295</c:v>
                </c:pt>
                <c:pt idx="251">
                  <c:v>5022.1849315068512</c:v>
                </c:pt>
                <c:pt idx="252">
                  <c:v>5002.4474885844766</c:v>
                </c:pt>
                <c:pt idx="253">
                  <c:v>4976.7183219178096</c:v>
                </c:pt>
                <c:pt idx="254">
                  <c:v>4945.349885844751</c:v>
                </c:pt>
                <c:pt idx="255">
                  <c:v>4908.3421803652982</c:v>
                </c:pt>
                <c:pt idx="256">
                  <c:v>4865.6952054794538</c:v>
                </c:pt>
                <c:pt idx="257">
                  <c:v>4813.179509132422</c:v>
                </c:pt>
                <c:pt idx="258">
                  <c:v>4750.7950913242021</c:v>
                </c:pt>
                <c:pt idx="259">
                  <c:v>4678.1894977168968</c:v>
                </c:pt>
                <c:pt idx="260">
                  <c:v>4595.7151826484042</c:v>
                </c:pt>
                <c:pt idx="261">
                  <c:v>4502.6672374429236</c:v>
                </c:pt>
                <c:pt idx="262">
                  <c:v>4399.0456621004578</c:v>
                </c:pt>
                <c:pt idx="263">
                  <c:v>4284.4980022831069</c:v>
                </c:pt>
                <c:pt idx="264">
                  <c:v>4159.3767123287689</c:v>
                </c:pt>
                <c:pt idx="265">
                  <c:v>4032.1406963470336</c:v>
                </c:pt>
                <c:pt idx="266">
                  <c:v>3902.7899543379012</c:v>
                </c:pt>
                <c:pt idx="267">
                  <c:v>3771.3244863013715</c:v>
                </c:pt>
                <c:pt idx="268">
                  <c:v>3637.7442922374448</c:v>
                </c:pt>
                <c:pt idx="269">
                  <c:v>3509.0984589041113</c:v>
                </c:pt>
                <c:pt idx="270">
                  <c:v>3385.3869863013715</c:v>
                </c:pt>
                <c:pt idx="271">
                  <c:v>3266.6098744292253</c:v>
                </c:pt>
                <c:pt idx="272">
                  <c:v>3152.7671232876728</c:v>
                </c:pt>
                <c:pt idx="273">
                  <c:v>3047.0308219178096</c:v>
                </c:pt>
                <c:pt idx="274">
                  <c:v>2949.0485159817367</c:v>
                </c:pt>
                <c:pt idx="275">
                  <c:v>2858.8202054794538</c:v>
                </c:pt>
                <c:pt idx="276">
                  <c:v>2776.3458904109602</c:v>
                </c:pt>
                <c:pt idx="277">
                  <c:v>2698.8059360730613</c:v>
                </c:pt>
                <c:pt idx="278">
                  <c:v>2626.2003424657551</c:v>
                </c:pt>
                <c:pt idx="279">
                  <c:v>2558.5291095890425</c:v>
                </c:pt>
                <c:pt idx="280">
                  <c:v>2496.1446917808235</c:v>
                </c:pt>
                <c:pt idx="281">
                  <c:v>2451.3829908675816</c:v>
                </c:pt>
                <c:pt idx="282">
                  <c:v>2424.244006849317</c:v>
                </c:pt>
                <c:pt idx="283">
                  <c:v>2415.0801940639285</c:v>
                </c:pt>
                <c:pt idx="284">
                  <c:v>2423.5390981735177</c:v>
                </c:pt>
                <c:pt idx="285">
                  <c:v>2464.4238013698646</c:v>
                </c:pt>
                <c:pt idx="286">
                  <c:v>2678.607591324203</c:v>
                </c:pt>
                <c:pt idx="287">
                  <c:v>2788.4106735159839</c:v>
                </c:pt>
                <c:pt idx="288">
                  <c:v>2934.8147831050246</c:v>
                </c:pt>
                <c:pt idx="289">
                  <c:v>3108.6696632420112</c:v>
                </c:pt>
                <c:pt idx="290">
                  <c:v>3309.9753139269428</c:v>
                </c:pt>
                <c:pt idx="291">
                  <c:v>3538.7317351598194</c:v>
                </c:pt>
                <c:pt idx="292">
                  <c:v>3794.9389269406415</c:v>
                </c:pt>
                <c:pt idx="293">
                  <c:v>4058.4663242009151</c:v>
                </c:pt>
                <c:pt idx="294">
                  <c:v>4329.313926940642</c:v>
                </c:pt>
                <c:pt idx="295">
                  <c:v>4607.4817351598194</c:v>
                </c:pt>
                <c:pt idx="296">
                  <c:v>4892.9697488584497</c:v>
                </c:pt>
                <c:pt idx="297">
                  <c:v>5177.5427368721485</c:v>
                </c:pt>
                <c:pt idx="298">
                  <c:v>5461.2006992009156</c:v>
                </c:pt>
                <c:pt idx="299">
                  <c:v>5743.943635844751</c:v>
                </c:pt>
                <c:pt idx="300">
                  <c:v>6025.7715468036549</c:v>
                </c:pt>
                <c:pt idx="301">
                  <c:v>6305.7694063926974</c:v>
                </c:pt>
                <c:pt idx="302">
                  <c:v>6583.9372146118749</c:v>
                </c:pt>
                <c:pt idx="303">
                  <c:v>6860.2749714611891</c:v>
                </c:pt>
                <c:pt idx="304">
                  <c:v>7134.782676940642</c:v>
                </c:pt>
                <c:pt idx="305">
                  <c:v>7390.9898687214627</c:v>
                </c:pt>
                <c:pt idx="306">
                  <c:v>7628.8965468036549</c:v>
                </c:pt>
                <c:pt idx="307">
                  <c:v>7848.5027111872168</c:v>
                </c:pt>
                <c:pt idx="308">
                  <c:v>8049.8083618721485</c:v>
                </c:pt>
                <c:pt idx="309">
                  <c:v>8200.7875998858472</c:v>
                </c:pt>
                <c:pt idx="310">
                  <c:v>8301.440425228313</c:v>
                </c:pt>
                <c:pt idx="311">
                  <c:v>8351.7668378995459</c:v>
                </c:pt>
                <c:pt idx="312">
                  <c:v>8351.7668378995459</c:v>
                </c:pt>
                <c:pt idx="313">
                  <c:v>8315.1658105022852</c:v>
                </c:pt>
                <c:pt idx="314">
                  <c:v>8241.9637557077658</c:v>
                </c:pt>
                <c:pt idx="315">
                  <c:v>8132.1606735159839</c:v>
                </c:pt>
                <c:pt idx="316">
                  <c:v>7985.7565639269433</c:v>
                </c:pt>
                <c:pt idx="317">
                  <c:v>7834.7773259132446</c:v>
                </c:pt>
                <c:pt idx="318">
                  <c:v>7679.2229594748896</c:v>
                </c:pt>
                <c:pt idx="319">
                  <c:v>7519.0934646118749</c:v>
                </c:pt>
                <c:pt idx="320">
                  <c:v>7354.3888413242039</c:v>
                </c:pt>
                <c:pt idx="321">
                  <c:v>7189.6842180365329</c:v>
                </c:pt>
                <c:pt idx="322">
                  <c:v>7024.9795947488619</c:v>
                </c:pt>
                <c:pt idx="323">
                  <c:v>6860.2749714611909</c:v>
                </c:pt>
                <c:pt idx="324">
                  <c:v>6695.57034817352</c:v>
                </c:pt>
                <c:pt idx="325">
                  <c:v>6553.7413670091373</c:v>
                </c:pt>
                <c:pt idx="326">
                  <c:v>6434.7880279680412</c:v>
                </c:pt>
                <c:pt idx="327">
                  <c:v>6338.7103310502334</c:v>
                </c:pt>
                <c:pt idx="328">
                  <c:v>6265.5082762557122</c:v>
                </c:pt>
                <c:pt idx="329">
                  <c:v>6201.456478310507</c:v>
                </c:pt>
                <c:pt idx="330">
                  <c:v>6146.5549372146161</c:v>
                </c:pt>
                <c:pt idx="331">
                  <c:v>6100.8036529680412</c:v>
                </c:pt>
                <c:pt idx="332">
                  <c:v>6064.2026255707806</c:v>
                </c:pt>
                <c:pt idx="333">
                  <c:v>6032.176726598178</c:v>
                </c:pt>
                <c:pt idx="334">
                  <c:v>6004.7259560502316</c:v>
                </c:pt>
                <c:pt idx="335">
                  <c:v>5981.8503139269451</c:v>
                </c:pt>
                <c:pt idx="336">
                  <c:v>5963.5498002283148</c:v>
                </c:pt>
                <c:pt idx="337">
                  <c:v>5954.3995433789987</c:v>
                </c:pt>
                <c:pt idx="338">
                  <c:v>5954.3995433789987</c:v>
                </c:pt>
                <c:pt idx="339">
                  <c:v>5963.5498002283148</c:v>
                </c:pt>
                <c:pt idx="340">
                  <c:v>5981.8503139269451</c:v>
                </c:pt>
                <c:pt idx="341">
                  <c:v>6004.7259560502316</c:v>
                </c:pt>
                <c:pt idx="342">
                  <c:v>6032.176726598178</c:v>
                </c:pt>
                <c:pt idx="343">
                  <c:v>6064.2026255707806</c:v>
                </c:pt>
                <c:pt idx="344">
                  <c:v>6100.8036529680394</c:v>
                </c:pt>
                <c:pt idx="345">
                  <c:v>6132.829551940642</c:v>
                </c:pt>
                <c:pt idx="346">
                  <c:v>6160.2803224885884</c:v>
                </c:pt>
                <c:pt idx="347">
                  <c:v>6183.1559646118749</c:v>
                </c:pt>
                <c:pt idx="348">
                  <c:v>6201.4564783105052</c:v>
                </c:pt>
                <c:pt idx="349">
                  <c:v>6210.6067351598213</c:v>
                </c:pt>
                <c:pt idx="350">
                  <c:v>6210.6067351598213</c:v>
                </c:pt>
                <c:pt idx="351">
                  <c:v>6201.4564783105052</c:v>
                </c:pt>
                <c:pt idx="352">
                  <c:v>6183.1559646118749</c:v>
                </c:pt>
                <c:pt idx="353">
                  <c:v>6155.7051940639303</c:v>
                </c:pt>
                <c:pt idx="354">
                  <c:v>6119.1041666666697</c:v>
                </c:pt>
                <c:pt idx="355">
                  <c:v>6073.3528824200948</c:v>
                </c:pt>
                <c:pt idx="356">
                  <c:v>6018.4513413242039</c:v>
                </c:pt>
                <c:pt idx="357">
                  <c:v>5949.8244149543407</c:v>
                </c:pt>
                <c:pt idx="358">
                  <c:v>5867.4721033105052</c:v>
                </c:pt>
                <c:pt idx="359">
                  <c:v>5771.3944063926974</c:v>
                </c:pt>
                <c:pt idx="360">
                  <c:v>5661.5913242009165</c:v>
                </c:pt>
                <c:pt idx="361">
                  <c:v>5524.3374714611909</c:v>
                </c:pt>
                <c:pt idx="362">
                  <c:v>5359.6328481735191</c:v>
                </c:pt>
                <c:pt idx="363">
                  <c:v>5167.4774543379026</c:v>
                </c:pt>
                <c:pt idx="364">
                  <c:v>4947.8712899543407</c:v>
                </c:pt>
                <c:pt idx="365">
                  <c:v>4723.6899971461226</c:v>
                </c:pt>
                <c:pt idx="366">
                  <c:v>4494.9335759132455</c:v>
                </c:pt>
                <c:pt idx="367">
                  <c:v>4261.6020262557113</c:v>
                </c:pt>
                <c:pt idx="368">
                  <c:v>4023.6953481735195</c:v>
                </c:pt>
                <c:pt idx="369">
                  <c:v>3804.0891837899576</c:v>
                </c:pt>
                <c:pt idx="370">
                  <c:v>3602.7835331050264</c:v>
                </c:pt>
                <c:pt idx="371">
                  <c:v>3419.7783961187251</c:v>
                </c:pt>
                <c:pt idx="372">
                  <c:v>3255.0737728310542</c:v>
                </c:pt>
                <c:pt idx="373">
                  <c:v>3113.2447916666706</c:v>
                </c:pt>
                <c:pt idx="374">
                  <c:v>2994.2914526255745</c:v>
                </c:pt>
                <c:pt idx="375">
                  <c:v>2898.2137557077663</c:v>
                </c:pt>
                <c:pt idx="376">
                  <c:v>2825.0117009132455</c:v>
                </c:pt>
                <c:pt idx="377">
                  <c:v>2760.9599029680403</c:v>
                </c:pt>
                <c:pt idx="378">
                  <c:v>2706.0583618721498</c:v>
                </c:pt>
                <c:pt idx="379">
                  <c:v>2660.3070776255745</c:v>
                </c:pt>
                <c:pt idx="380">
                  <c:v>2623.7060502283143</c:v>
                </c:pt>
                <c:pt idx="381">
                  <c:v>2605.405536529684</c:v>
                </c:pt>
                <c:pt idx="382">
                  <c:v>2746.3872716895007</c:v>
                </c:pt>
                <c:pt idx="383">
                  <c:v>2803.3222031963501</c:v>
                </c:pt>
                <c:pt idx="384">
                  <c:v>2917.1920662100488</c:v>
                </c:pt>
                <c:pt idx="385">
                  <c:v>3064.273972602743</c:v>
                </c:pt>
                <c:pt idx="386">
                  <c:v>3244.5679223744323</c:v>
                </c:pt>
                <c:pt idx="387">
                  <c:v>3458.0739155251172</c:v>
                </c:pt>
                <c:pt idx="388">
                  <c:v>3704.7919520547975</c:v>
                </c:pt>
                <c:pt idx="389">
                  <c:v>3963.8458904109621</c:v>
                </c:pt>
                <c:pt idx="390">
                  <c:v>4235.2357305936102</c:v>
                </c:pt>
                <c:pt idx="391">
                  <c:v>4518.961472602743</c:v>
                </c:pt>
                <c:pt idx="392">
                  <c:v>4815.0231164383586</c:v>
                </c:pt>
                <c:pt idx="393">
                  <c:v>5110.1358447488619</c:v>
                </c:pt>
                <c:pt idx="394">
                  <c:v>5404.2996575342495</c:v>
                </c:pt>
                <c:pt idx="395">
                  <c:v>5697.5145547945231</c:v>
                </c:pt>
                <c:pt idx="396">
                  <c:v>5989.7805365296826</c:v>
                </c:pt>
                <c:pt idx="397">
                  <c:v>6278.2508561643863</c:v>
                </c:pt>
                <c:pt idx="398">
                  <c:v>6562.9255136986321</c:v>
                </c:pt>
                <c:pt idx="399">
                  <c:v>6843.804509132422</c:v>
                </c:pt>
                <c:pt idx="400">
                  <c:v>7120.887842465756</c:v>
                </c:pt>
                <c:pt idx="401">
                  <c:v>7376.1461187214627</c:v>
                </c:pt>
                <c:pt idx="402">
                  <c:v>7609.5793378995459</c:v>
                </c:pt>
                <c:pt idx="403">
                  <c:v>7821.1875000000018</c:v>
                </c:pt>
                <c:pt idx="404">
                  <c:v>8010.9706050228342</c:v>
                </c:pt>
                <c:pt idx="405">
                  <c:v>8153.3079337899562</c:v>
                </c:pt>
                <c:pt idx="406">
                  <c:v>8248.1994863013715</c:v>
                </c:pt>
                <c:pt idx="407">
                  <c:v>8295.6452625570801</c:v>
                </c:pt>
                <c:pt idx="408">
                  <c:v>8295.6452625570801</c:v>
                </c:pt>
                <c:pt idx="409">
                  <c:v>8262.433219178085</c:v>
                </c:pt>
                <c:pt idx="410">
                  <c:v>8196.009132420093</c:v>
                </c:pt>
                <c:pt idx="411">
                  <c:v>8096.3730022831078</c:v>
                </c:pt>
                <c:pt idx="412">
                  <c:v>7963.5248287671257</c:v>
                </c:pt>
                <c:pt idx="413">
                  <c:v>7825.9320776255736</c:v>
                </c:pt>
                <c:pt idx="414">
                  <c:v>7683.5947488584497</c:v>
                </c:pt>
                <c:pt idx="415">
                  <c:v>7536.512842465756</c:v>
                </c:pt>
                <c:pt idx="416">
                  <c:v>7384.6863584474922</c:v>
                </c:pt>
                <c:pt idx="417">
                  <c:v>7237.6044520547985</c:v>
                </c:pt>
                <c:pt idx="418">
                  <c:v>7095.2671232876746</c:v>
                </c:pt>
                <c:pt idx="419">
                  <c:v>6957.6743721461226</c:v>
                </c:pt>
                <c:pt idx="420">
                  <c:v>6824.8261986301404</c:v>
                </c:pt>
                <c:pt idx="421">
                  <c:v>6715.7009132420117</c:v>
                </c:pt>
                <c:pt idx="422">
                  <c:v>6630.2985159817381</c:v>
                </c:pt>
                <c:pt idx="423">
                  <c:v>6568.6190068493179</c:v>
                </c:pt>
                <c:pt idx="424">
                  <c:v>6530.662385844751</c:v>
                </c:pt>
                <c:pt idx="425">
                  <c:v>6502.1949200913268</c:v>
                </c:pt>
                <c:pt idx="426">
                  <c:v>6483.2166095890443</c:v>
                </c:pt>
                <c:pt idx="427">
                  <c:v>6473.7274543379026</c:v>
                </c:pt>
                <c:pt idx="428">
                  <c:v>6473.7274543379026</c:v>
                </c:pt>
                <c:pt idx="429">
                  <c:v>6478.4720319634725</c:v>
                </c:pt>
                <c:pt idx="430">
                  <c:v>6487.9611872146143</c:v>
                </c:pt>
                <c:pt idx="431">
                  <c:v>6502.1949200913277</c:v>
                </c:pt>
                <c:pt idx="432">
                  <c:v>6521.1732305936102</c:v>
                </c:pt>
                <c:pt idx="433">
                  <c:v>6544.8961187214645</c:v>
                </c:pt>
                <c:pt idx="434">
                  <c:v>6573.3635844748887</c:v>
                </c:pt>
                <c:pt idx="435">
                  <c:v>6606.5756278538847</c:v>
                </c:pt>
                <c:pt idx="436">
                  <c:v>6644.5322488584507</c:v>
                </c:pt>
                <c:pt idx="437">
                  <c:v>6687.2334474885884</c:v>
                </c:pt>
                <c:pt idx="438">
                  <c:v>6734.6792237442951</c:v>
                </c:pt>
                <c:pt idx="439">
                  <c:v>6786.8695776255736</c:v>
                </c:pt>
                <c:pt idx="440">
                  <c:v>6843.8045091324238</c:v>
                </c:pt>
                <c:pt idx="441">
                  <c:v>6891.2502853881306</c:v>
                </c:pt>
                <c:pt idx="442">
                  <c:v>6929.2069063926974</c:v>
                </c:pt>
                <c:pt idx="443">
                  <c:v>6957.6743721461226</c:v>
                </c:pt>
                <c:pt idx="444">
                  <c:v>6976.652682648406</c:v>
                </c:pt>
                <c:pt idx="445">
                  <c:v>6986.1418378995477</c:v>
                </c:pt>
                <c:pt idx="446">
                  <c:v>6986.1418378995477</c:v>
                </c:pt>
                <c:pt idx="447">
                  <c:v>6976.652682648406</c:v>
                </c:pt>
                <c:pt idx="448">
                  <c:v>6957.6743721461226</c:v>
                </c:pt>
                <c:pt idx="449">
                  <c:v>6914.9731735159858</c:v>
                </c:pt>
                <c:pt idx="450">
                  <c:v>6848.5490867579938</c:v>
                </c:pt>
                <c:pt idx="451">
                  <c:v>6758.4021118721503</c:v>
                </c:pt>
                <c:pt idx="452">
                  <c:v>6644.5322488584516</c:v>
                </c:pt>
                <c:pt idx="453">
                  <c:v>6511.6840753424694</c:v>
                </c:pt>
                <c:pt idx="454">
                  <c:v>6359.8575913242048</c:v>
                </c:pt>
                <c:pt idx="455">
                  <c:v>6189.0527968036567</c:v>
                </c:pt>
                <c:pt idx="456">
                  <c:v>5999.2696917808262</c:v>
                </c:pt>
                <c:pt idx="457">
                  <c:v>5795.2528538812821</c:v>
                </c:pt>
                <c:pt idx="458">
                  <c:v>5577.0022831050264</c:v>
                </c:pt>
                <c:pt idx="459">
                  <c:v>5344.5179794520591</c:v>
                </c:pt>
                <c:pt idx="460">
                  <c:v>5097.7999429223782</c:v>
                </c:pt>
                <c:pt idx="461">
                  <c:v>4855.8264840182692</c:v>
                </c:pt>
                <c:pt idx="462">
                  <c:v>4618.5976027397301</c:v>
                </c:pt>
                <c:pt idx="463">
                  <c:v>4386.1132990867627</c:v>
                </c:pt>
                <c:pt idx="464">
                  <c:v>4158.3735730593653</c:v>
                </c:pt>
                <c:pt idx="465">
                  <c:v>3949.6121575342513</c:v>
                </c:pt>
                <c:pt idx="466">
                  <c:v>3759.8290525114203</c:v>
                </c:pt>
                <c:pt idx="467">
                  <c:v>3589.0242579908722</c:v>
                </c:pt>
                <c:pt idx="468">
                  <c:v>3437.1977739726076</c:v>
                </c:pt>
                <c:pt idx="469">
                  <c:v>3299.6050228310551</c:v>
                </c:pt>
                <c:pt idx="470">
                  <c:v>3176.2460045662151</c:v>
                </c:pt>
                <c:pt idx="471">
                  <c:v>3067.1207191780873</c:v>
                </c:pt>
                <c:pt idx="472">
                  <c:v>2972.2291666666715</c:v>
                </c:pt>
                <c:pt idx="473">
                  <c:v>2891.5713470319688</c:v>
                </c:pt>
                <c:pt idx="474">
                  <c:v>2825.1472602739777</c:v>
                </c:pt>
                <c:pt idx="475">
                  <c:v>2772.9569063926992</c:v>
                </c:pt>
                <c:pt idx="476">
                  <c:v>2735.0002853881329</c:v>
                </c:pt>
                <c:pt idx="477">
                  <c:v>2725.5111301369916</c:v>
                </c:pt>
                <c:pt idx="478">
                  <c:v>3169.4680365296858</c:v>
                </c:pt>
                <c:pt idx="479">
                  <c:v>3243.0089897260327</c:v>
                </c:pt>
                <c:pt idx="480">
                  <c:v>3369.0791952054851</c:v>
                </c:pt>
                <c:pt idx="481">
                  <c:v>3526.6669520547998</c:v>
                </c:pt>
                <c:pt idx="482">
                  <c:v>3715.7722602739777</c:v>
                </c:pt>
                <c:pt idx="483">
                  <c:v>3936.3951198630193</c:v>
                </c:pt>
                <c:pt idx="484">
                  <c:v>4188.5355308219232</c:v>
                </c:pt>
                <c:pt idx="485">
                  <c:v>4454.3335473744346</c:v>
                </c:pt>
                <c:pt idx="486">
                  <c:v>4733.7891695205535</c:v>
                </c:pt>
                <c:pt idx="487">
                  <c:v>5026.902397260279</c:v>
                </c:pt>
                <c:pt idx="488">
                  <c:v>5333.673230593613</c:v>
                </c:pt>
                <c:pt idx="489">
                  <c:v>5640.444063926946</c:v>
                </c:pt>
                <c:pt idx="490">
                  <c:v>5947.214897260279</c:v>
                </c:pt>
                <c:pt idx="491">
                  <c:v>6253.985730593613</c:v>
                </c:pt>
                <c:pt idx="492">
                  <c:v>6560.7565639269469</c:v>
                </c:pt>
                <c:pt idx="493">
                  <c:v>6864.3756421232938</c:v>
                </c:pt>
                <c:pt idx="494">
                  <c:v>7164.8429651826546</c:v>
                </c:pt>
                <c:pt idx="495">
                  <c:v>7462.1585331050292</c:v>
                </c:pt>
                <c:pt idx="496">
                  <c:v>7756.3223458904176</c:v>
                </c:pt>
                <c:pt idx="497">
                  <c:v>8008.4627568493215</c:v>
                </c:pt>
                <c:pt idx="498">
                  <c:v>8218.5797659817417</c:v>
                </c:pt>
                <c:pt idx="499">
                  <c:v>8386.6733732876783</c:v>
                </c:pt>
                <c:pt idx="500">
                  <c:v>8512.7435787671293</c:v>
                </c:pt>
                <c:pt idx="501">
                  <c:v>8596.7903824200985</c:v>
                </c:pt>
                <c:pt idx="502">
                  <c:v>8638.8137842465803</c:v>
                </c:pt>
                <c:pt idx="503">
                  <c:v>8638.8137842465803</c:v>
                </c:pt>
                <c:pt idx="504">
                  <c:v>8596.7903824200985</c:v>
                </c:pt>
                <c:pt idx="505">
                  <c:v>8539.0082049086814</c:v>
                </c:pt>
                <c:pt idx="506">
                  <c:v>8465.4672517123363</c:v>
                </c:pt>
                <c:pt idx="507">
                  <c:v>8376.167522831056</c:v>
                </c:pt>
                <c:pt idx="508">
                  <c:v>8271.1090182648477</c:v>
                </c:pt>
                <c:pt idx="509">
                  <c:v>8160.7975884703264</c:v>
                </c:pt>
                <c:pt idx="510">
                  <c:v>8045.233233447495</c:v>
                </c:pt>
                <c:pt idx="511">
                  <c:v>7924.4159531963533</c:v>
                </c:pt>
                <c:pt idx="512">
                  <c:v>7798.3457477169013</c:v>
                </c:pt>
                <c:pt idx="513">
                  <c:v>7677.5284674657596</c:v>
                </c:pt>
                <c:pt idx="514">
                  <c:v>7561.9641124429281</c:v>
                </c:pt>
                <c:pt idx="515">
                  <c:v>7451.6526826484078</c:v>
                </c:pt>
                <c:pt idx="516">
                  <c:v>7346.5941780821977</c:v>
                </c:pt>
                <c:pt idx="517">
                  <c:v>7257.2944492009192</c:v>
                </c:pt>
                <c:pt idx="518">
                  <c:v>7183.7534960045723</c:v>
                </c:pt>
                <c:pt idx="519">
                  <c:v>7125.971318493157</c:v>
                </c:pt>
                <c:pt idx="520">
                  <c:v>7083.9479166666724</c:v>
                </c:pt>
                <c:pt idx="521">
                  <c:v>7052.4303652968092</c:v>
                </c:pt>
                <c:pt idx="522">
                  <c:v>7031.4186643835674</c:v>
                </c:pt>
                <c:pt idx="523">
                  <c:v>7020.9128139269469</c:v>
                </c:pt>
                <c:pt idx="524">
                  <c:v>7020.9128139269469</c:v>
                </c:pt>
                <c:pt idx="525">
                  <c:v>7026.1657391552571</c:v>
                </c:pt>
                <c:pt idx="526">
                  <c:v>7036.6715896118785</c:v>
                </c:pt>
                <c:pt idx="527">
                  <c:v>7052.4303652968101</c:v>
                </c:pt>
                <c:pt idx="528">
                  <c:v>7073.4420662100511</c:v>
                </c:pt>
                <c:pt idx="529">
                  <c:v>7099.706692351604</c:v>
                </c:pt>
                <c:pt idx="530">
                  <c:v>7131.2242437214672</c:v>
                </c:pt>
                <c:pt idx="531">
                  <c:v>7167.9947203196407</c:v>
                </c:pt>
                <c:pt idx="532">
                  <c:v>7210.0181221461244</c:v>
                </c:pt>
                <c:pt idx="533">
                  <c:v>7252.041523972608</c:v>
                </c:pt>
                <c:pt idx="534">
                  <c:v>7294.0649257990917</c:v>
                </c:pt>
                <c:pt idx="535">
                  <c:v>7336.0883276255754</c:v>
                </c:pt>
                <c:pt idx="536">
                  <c:v>7378.1117294520591</c:v>
                </c:pt>
                <c:pt idx="537">
                  <c:v>7414.8822060502325</c:v>
                </c:pt>
                <c:pt idx="538">
                  <c:v>7446.3997574200957</c:v>
                </c:pt>
                <c:pt idx="539">
                  <c:v>7472.6643835616478</c:v>
                </c:pt>
                <c:pt idx="540">
                  <c:v>7493.6760844748896</c:v>
                </c:pt>
                <c:pt idx="541">
                  <c:v>7504.181934931511</c:v>
                </c:pt>
                <c:pt idx="542">
                  <c:v>7504.181934931511</c:v>
                </c:pt>
                <c:pt idx="543">
                  <c:v>7493.6760844748896</c:v>
                </c:pt>
                <c:pt idx="544">
                  <c:v>7472.6643835616478</c:v>
                </c:pt>
                <c:pt idx="545">
                  <c:v>7425.388056506853</c:v>
                </c:pt>
                <c:pt idx="546">
                  <c:v>7351.8471033105061</c:v>
                </c:pt>
                <c:pt idx="547">
                  <c:v>7252.0415239726062</c:v>
                </c:pt>
                <c:pt idx="548">
                  <c:v>7125.9713184931543</c:v>
                </c:pt>
                <c:pt idx="549">
                  <c:v>6984.1423373287707</c:v>
                </c:pt>
                <c:pt idx="550">
                  <c:v>6826.5545804794556</c:v>
                </c:pt>
                <c:pt idx="551">
                  <c:v>6653.2080479452088</c:v>
                </c:pt>
                <c:pt idx="552">
                  <c:v>6464.1027397260314</c:v>
                </c:pt>
                <c:pt idx="553">
                  <c:v>6264.4915810502316</c:v>
                </c:pt>
                <c:pt idx="554">
                  <c:v>6054.3745719178114</c:v>
                </c:pt>
                <c:pt idx="555">
                  <c:v>5833.7517123287707</c:v>
                </c:pt>
                <c:pt idx="556">
                  <c:v>5602.6230022831078</c:v>
                </c:pt>
                <c:pt idx="557">
                  <c:v>5371.4942922374466</c:v>
                </c:pt>
                <c:pt idx="558">
                  <c:v>5140.3655821917837</c:v>
                </c:pt>
                <c:pt idx="559">
                  <c:v>4909.2368721461226</c:v>
                </c:pt>
                <c:pt idx="560">
                  <c:v>4678.1081621004596</c:v>
                </c:pt>
                <c:pt idx="561">
                  <c:v>4462.7382277397301</c:v>
                </c:pt>
                <c:pt idx="562">
                  <c:v>4263.1270690639303</c:v>
                </c:pt>
                <c:pt idx="563">
                  <c:v>4079.2746860730626</c:v>
                </c:pt>
                <c:pt idx="564">
                  <c:v>3911.1810787671266</c:v>
                </c:pt>
                <c:pt idx="565">
                  <c:v>3758.8462471461221</c:v>
                </c:pt>
                <c:pt idx="566">
                  <c:v>3622.2701912100492</c:v>
                </c:pt>
                <c:pt idx="567">
                  <c:v>3501.4529109589075</c:v>
                </c:pt>
                <c:pt idx="568">
                  <c:v>3396.3944063926974</c:v>
                </c:pt>
                <c:pt idx="569">
                  <c:v>3307.0946775114189</c:v>
                </c:pt>
                <c:pt idx="570">
                  <c:v>3233.553724315072</c:v>
                </c:pt>
                <c:pt idx="571">
                  <c:v>3175.7715468036558</c:v>
                </c:pt>
                <c:pt idx="572">
                  <c:v>3133.7481449771722</c:v>
                </c:pt>
                <c:pt idx="573">
                  <c:v>3123.2422945205508</c:v>
                </c:pt>
                <c:pt idx="574">
                  <c:v>2319.0824771689522</c:v>
                </c:pt>
                <c:pt idx="575">
                  <c:v>2419.6024543379021</c:v>
                </c:pt>
                <c:pt idx="576">
                  <c:v>2551.0516552511444</c:v>
                </c:pt>
                <c:pt idx="577">
                  <c:v>2706.0339611872173</c:v>
                </c:pt>
                <c:pt idx="578">
                  <c:v>2884.2131849315092</c:v>
                </c:pt>
                <c:pt idx="579">
                  <c:v>3085.9255136986326</c:v>
                </c:pt>
                <c:pt idx="580">
                  <c:v>3310.834760273975</c:v>
                </c:pt>
                <c:pt idx="581">
                  <c:v>3544.1486872146143</c:v>
                </c:pt>
                <c:pt idx="582">
                  <c:v>3785.5311073059383</c:v>
                </c:pt>
                <c:pt idx="583">
                  <c:v>4034.9820205479477</c:v>
                </c:pt>
                <c:pt idx="584">
                  <c:v>4292.501426940642</c:v>
                </c:pt>
                <c:pt idx="585">
                  <c:v>4552.7103310502307</c:v>
                </c:pt>
                <c:pt idx="586">
                  <c:v>4815.6087328767153</c:v>
                </c:pt>
                <c:pt idx="587">
                  <c:v>5081.1966324200939</c:v>
                </c:pt>
                <c:pt idx="588">
                  <c:v>5349.4740296803684</c:v>
                </c:pt>
                <c:pt idx="589">
                  <c:v>5614.3895547945231</c:v>
                </c:pt>
                <c:pt idx="590">
                  <c:v>5875.9432077625606</c:v>
                </c:pt>
                <c:pt idx="591">
                  <c:v>6134.1349885844775</c:v>
                </c:pt>
                <c:pt idx="592">
                  <c:v>6388.9648972602772</c:v>
                </c:pt>
                <c:pt idx="593">
                  <c:v>6634.3815639269433</c:v>
                </c:pt>
                <c:pt idx="594">
                  <c:v>6870.3849885844775</c:v>
                </c:pt>
                <c:pt idx="595">
                  <c:v>7096.6389840182674</c:v>
                </c:pt>
                <c:pt idx="596">
                  <c:v>7313.4797374429254</c:v>
                </c:pt>
                <c:pt idx="597">
                  <c:v>7489.6418378995459</c:v>
                </c:pt>
                <c:pt idx="598">
                  <c:v>7625.1252853881306</c:v>
                </c:pt>
                <c:pt idx="599">
                  <c:v>7719.9300799086795</c:v>
                </c:pt>
                <c:pt idx="600">
                  <c:v>7774.0562214611909</c:v>
                </c:pt>
                <c:pt idx="601">
                  <c:v>7754.893550228313</c:v>
                </c:pt>
                <c:pt idx="602">
                  <c:v>7662.1058789954368</c:v>
                </c:pt>
                <c:pt idx="603">
                  <c:v>7520.5710616438373</c:v>
                </c:pt>
                <c:pt idx="604">
                  <c:v>7365.9249429223764</c:v>
                </c:pt>
                <c:pt idx="605">
                  <c:v>7208.5893264840215</c:v>
                </c:pt>
                <c:pt idx="606">
                  <c:v>7048.5642123287707</c:v>
                </c:pt>
                <c:pt idx="607">
                  <c:v>6893.9180936073099</c:v>
                </c:pt>
                <c:pt idx="608">
                  <c:v>6747.3404680365329</c:v>
                </c:pt>
                <c:pt idx="609">
                  <c:v>6605.1332762557122</c:v>
                </c:pt>
                <c:pt idx="610">
                  <c:v>6466.9603310502316</c:v>
                </c:pt>
                <c:pt idx="611">
                  <c:v>6332.8216324200948</c:v>
                </c:pt>
                <c:pt idx="612">
                  <c:v>6202.7171803653</c:v>
                </c:pt>
                <c:pt idx="613">
                  <c:v>6077.319349315072</c:v>
                </c:pt>
                <c:pt idx="614">
                  <c:v>5956.6281392694109</c:v>
                </c:pt>
                <c:pt idx="615">
                  <c:v>5840.6435502283148</c:v>
                </c:pt>
                <c:pt idx="616">
                  <c:v>5729.3655821917837</c:v>
                </c:pt>
                <c:pt idx="617">
                  <c:v>5622.1218607305964</c:v>
                </c:pt>
                <c:pt idx="618">
                  <c:v>5518.9123858447529</c:v>
                </c:pt>
                <c:pt idx="619">
                  <c:v>5420.0733447488619</c:v>
                </c:pt>
                <c:pt idx="620">
                  <c:v>5325.268550228313</c:v>
                </c:pt>
                <c:pt idx="621">
                  <c:v>5236.5151255707788</c:v>
                </c:pt>
                <c:pt idx="622">
                  <c:v>5153.8130707762593</c:v>
                </c:pt>
                <c:pt idx="623">
                  <c:v>5077.162385844752</c:v>
                </c:pt>
                <c:pt idx="624">
                  <c:v>5006.5630707762593</c:v>
                </c:pt>
                <c:pt idx="625">
                  <c:v>4944.0322488584507</c:v>
                </c:pt>
                <c:pt idx="626">
                  <c:v>4889.9061073059393</c:v>
                </c:pt>
                <c:pt idx="627">
                  <c:v>4843.8484589041127</c:v>
                </c:pt>
                <c:pt idx="628">
                  <c:v>4805.859303652971</c:v>
                </c:pt>
                <c:pt idx="629">
                  <c:v>4775.2662671232902</c:v>
                </c:pt>
                <c:pt idx="630">
                  <c:v>4752.069349315072</c:v>
                </c:pt>
                <c:pt idx="631">
                  <c:v>4736.6047374429254</c:v>
                </c:pt>
                <c:pt idx="632">
                  <c:v>4728.5362442922406</c:v>
                </c:pt>
                <c:pt idx="633">
                  <c:v>4717.7782534246608</c:v>
                </c:pt>
                <c:pt idx="634">
                  <c:v>4704.330764840186</c:v>
                </c:pt>
                <c:pt idx="635">
                  <c:v>4688.1937785388163</c:v>
                </c:pt>
                <c:pt idx="636">
                  <c:v>4669.3672945205517</c:v>
                </c:pt>
                <c:pt idx="637">
                  <c:v>4644.8256278538847</c:v>
                </c:pt>
                <c:pt idx="638">
                  <c:v>4614.9049657534288</c:v>
                </c:pt>
                <c:pt idx="639">
                  <c:v>4579.605308219182</c:v>
                </c:pt>
                <c:pt idx="640">
                  <c:v>4538.9266552511453</c:v>
                </c:pt>
                <c:pt idx="641">
                  <c:v>4488.8347602739759</c:v>
                </c:pt>
                <c:pt idx="642">
                  <c:v>4429.3296232876746</c:v>
                </c:pt>
                <c:pt idx="643">
                  <c:v>4360.075057077629</c:v>
                </c:pt>
                <c:pt idx="644">
                  <c:v>4281.4072488584516</c:v>
                </c:pt>
                <c:pt idx="645">
                  <c:v>4192.6538242009174</c:v>
                </c:pt>
                <c:pt idx="646">
                  <c:v>4093.8147831050269</c:v>
                </c:pt>
                <c:pt idx="647">
                  <c:v>3984.5539383561686</c:v>
                </c:pt>
                <c:pt idx="648">
                  <c:v>3865.207477168954</c:v>
                </c:pt>
                <c:pt idx="649">
                  <c:v>3743.8438926940685</c:v>
                </c:pt>
                <c:pt idx="650">
                  <c:v>3620.4631849315115</c:v>
                </c:pt>
                <c:pt idx="651">
                  <c:v>3495.065353881283</c:v>
                </c:pt>
                <c:pt idx="652">
                  <c:v>3367.6503995433836</c:v>
                </c:pt>
                <c:pt idx="653">
                  <c:v>3244.9420662100506</c:v>
                </c:pt>
                <c:pt idx="654">
                  <c:v>3126.9403538812835</c:v>
                </c:pt>
                <c:pt idx="655">
                  <c:v>3013.6452625570823</c:v>
                </c:pt>
                <c:pt idx="656">
                  <c:v>2905.0567922374476</c:v>
                </c:pt>
                <c:pt idx="657">
                  <c:v>2804.2006278538861</c:v>
                </c:pt>
                <c:pt idx="658">
                  <c:v>2710.7405821917855</c:v>
                </c:pt>
                <c:pt idx="659">
                  <c:v>2624.6766552511463</c:v>
                </c:pt>
                <c:pt idx="660">
                  <c:v>2546.0088470319683</c:v>
                </c:pt>
                <c:pt idx="661">
                  <c:v>2472.0476598173564</c:v>
                </c:pt>
                <c:pt idx="662">
                  <c:v>2402.7930936073108</c:v>
                </c:pt>
                <c:pt idx="663">
                  <c:v>2338.2451484018316</c:v>
                </c:pt>
                <c:pt idx="664">
                  <c:v>2278.7400114155298</c:v>
                </c:pt>
                <c:pt idx="665">
                  <c:v>2236.0442351598222</c:v>
                </c:pt>
                <c:pt idx="666">
                  <c:v>2210.1578196347082</c:v>
                </c:pt>
                <c:pt idx="667">
                  <c:v>2201.4169520547994</c:v>
                </c:pt>
                <c:pt idx="668">
                  <c:v>2209.4854452054842</c:v>
                </c:pt>
                <c:pt idx="669">
                  <c:v>2248.4831621004614</c:v>
                </c:pt>
              </c:numCache>
            </c:numRef>
          </c:yVal>
          <c:smooth val="0"/>
        </c:ser>
        <c:ser>
          <c:idx val="2"/>
          <c:order val="1"/>
          <c:tx>
            <c:v>Inhoud t.b.v. afvlakking</c:v>
          </c:tx>
          <c:spPr>
            <a:ln w="19050" cap="rnd">
              <a:solidFill>
                <a:schemeClr val="accent3"/>
              </a:solidFill>
              <a:round/>
            </a:ln>
            <a:effectLst/>
          </c:spPr>
          <c:marker>
            <c:symbol val="none"/>
          </c:marker>
          <c:yVal>
            <c:numRef>
              <c:f>Gebiedskenmerken!$AH$23:$AH$692</c:f>
              <c:numCache>
                <c:formatCode>0</c:formatCode>
                <c:ptCount val="670"/>
                <c:pt idx="0">
                  <c:v>197.87557077625422</c:v>
                </c:pt>
                <c:pt idx="1">
                  <c:v>300.82748287671086</c:v>
                </c:pt>
                <c:pt idx="2">
                  <c:v>776.67879566209899</c:v>
                </c:pt>
                <c:pt idx="3">
                  <c:v>983.27126141552367</c:v>
                </c:pt>
                <c:pt idx="4">
                  <c:v>1213.6218607305921</c:v>
                </c:pt>
                <c:pt idx="5">
                  <c:v>1452.5804794520532</c:v>
                </c:pt>
                <c:pt idx="6">
                  <c:v>1699.8027968036513</c:v>
                </c:pt>
                <c:pt idx="7">
                  <c:v>1955.2888127853864</c:v>
                </c:pt>
                <c:pt idx="8">
                  <c:v>2219.0385273972588</c:v>
                </c:pt>
                <c:pt idx="9">
                  <c:v>2485.5428082191765</c:v>
                </c:pt>
                <c:pt idx="10">
                  <c:v>2754.8016552511399</c:v>
                </c:pt>
                <c:pt idx="11">
                  <c:v>3026.8150684931488</c:v>
                </c:pt>
                <c:pt idx="12">
                  <c:v>3301.5830479452034</c:v>
                </c:pt>
                <c:pt idx="13">
                  <c:v>3572.9078196347009</c:v>
                </c:pt>
                <c:pt idx="14">
                  <c:v>3840.7893835616414</c:v>
                </c:pt>
                <c:pt idx="15">
                  <c:v>4105.227739726025</c:v>
                </c:pt>
                <c:pt idx="16">
                  <c:v>4366.2228881278515</c:v>
                </c:pt>
                <c:pt idx="17">
                  <c:v>4617.5770547945185</c:v>
                </c:pt>
                <c:pt idx="18">
                  <c:v>4859.290239726025</c:v>
                </c:pt>
                <c:pt idx="19">
                  <c:v>5091.0181221461162</c:v>
                </c:pt>
                <c:pt idx="20">
                  <c:v>5313.1050228310478</c:v>
                </c:pt>
                <c:pt idx="21">
                  <c:v>5493.5291095890389</c:v>
                </c:pt>
                <c:pt idx="22">
                  <c:v>5632.2903824200894</c:v>
                </c:pt>
                <c:pt idx="23">
                  <c:v>5729.3888413241993</c:v>
                </c:pt>
                <c:pt idx="24">
                  <c:v>5784.8244863013679</c:v>
                </c:pt>
                <c:pt idx="25">
                  <c:v>5765.198202054793</c:v>
                </c:pt>
                <c:pt idx="26">
                  <c:v>5670.1656678082181</c:v>
                </c:pt>
                <c:pt idx="27">
                  <c:v>5525.206621004565</c:v>
                </c:pt>
                <c:pt idx="28">
                  <c:v>5366.8190639269396</c:v>
                </c:pt>
                <c:pt idx="29">
                  <c:v>5205.6769406392687</c:v>
                </c:pt>
                <c:pt idx="30">
                  <c:v>5041.7802511415521</c:v>
                </c:pt>
                <c:pt idx="31">
                  <c:v>4883.3926940639267</c:v>
                </c:pt>
                <c:pt idx="32">
                  <c:v>4733.2688356164381</c:v>
                </c:pt>
                <c:pt idx="33">
                  <c:v>4587.6211472602736</c:v>
                </c:pt>
                <c:pt idx="34">
                  <c:v>4446.1053082191775</c:v>
                </c:pt>
                <c:pt idx="35">
                  <c:v>4308.7213184931497</c:v>
                </c:pt>
                <c:pt idx="36">
                  <c:v>4175.4691780821904</c:v>
                </c:pt>
                <c:pt idx="37">
                  <c:v>4047.0375285388113</c:v>
                </c:pt>
                <c:pt idx="38">
                  <c:v>3923.426369863012</c:v>
                </c:pt>
                <c:pt idx="39">
                  <c:v>3804.635702054793</c:v>
                </c:pt>
                <c:pt idx="40">
                  <c:v>3690.6655251141538</c:v>
                </c:pt>
                <c:pt idx="41">
                  <c:v>3580.8271974885829</c:v>
                </c:pt>
                <c:pt idx="42">
                  <c:v>3475.1207191780804</c:v>
                </c:pt>
                <c:pt idx="43">
                  <c:v>3373.8904109589025</c:v>
                </c:pt>
                <c:pt idx="44">
                  <c:v>3276.791952054793</c:v>
                </c:pt>
                <c:pt idx="45">
                  <c:v>3185.8912671232861</c:v>
                </c:pt>
                <c:pt idx="46">
                  <c:v>3101.1883561643817</c:v>
                </c:pt>
                <c:pt idx="47">
                  <c:v>3022.6832191780804</c:v>
                </c:pt>
                <c:pt idx="48">
                  <c:v>2950.3758561643817</c:v>
                </c:pt>
                <c:pt idx="49">
                  <c:v>2886.3321917808203</c:v>
                </c:pt>
                <c:pt idx="50">
                  <c:v>2830.8965468036513</c:v>
                </c:pt>
                <c:pt idx="51">
                  <c:v>2783.7246004566196</c:v>
                </c:pt>
                <c:pt idx="52">
                  <c:v>2744.8163527397246</c:v>
                </c:pt>
                <c:pt idx="53">
                  <c:v>2713.483162100455</c:v>
                </c:pt>
                <c:pt idx="54">
                  <c:v>2689.7250285388113</c:v>
                </c:pt>
                <c:pt idx="55">
                  <c:v>2673.8862728310487</c:v>
                </c:pt>
                <c:pt idx="56">
                  <c:v>2665.6225742009119</c:v>
                </c:pt>
                <c:pt idx="57">
                  <c:v>2654.6043093607291</c:v>
                </c:pt>
                <c:pt idx="58">
                  <c:v>2640.8314783105006</c:v>
                </c:pt>
                <c:pt idx="59">
                  <c:v>2624.3040810502266</c:v>
                </c:pt>
                <c:pt idx="60">
                  <c:v>2605.022117579907</c:v>
                </c:pt>
                <c:pt idx="61">
                  <c:v>2579.8867009132405</c:v>
                </c:pt>
                <c:pt idx="62">
                  <c:v>2549.2421518264823</c:v>
                </c:pt>
                <c:pt idx="63">
                  <c:v>2513.088470319633</c:v>
                </c:pt>
                <c:pt idx="64">
                  <c:v>2471.4256563926924</c:v>
                </c:pt>
                <c:pt idx="65">
                  <c:v>2420.1218607305918</c:v>
                </c:pt>
                <c:pt idx="66">
                  <c:v>2359.1770833333317</c:v>
                </c:pt>
                <c:pt idx="67">
                  <c:v>2288.2470034246558</c:v>
                </c:pt>
                <c:pt idx="68">
                  <c:v>2207.6759417808203</c:v>
                </c:pt>
                <c:pt idx="69">
                  <c:v>2116.7752568493133</c:v>
                </c:pt>
                <c:pt idx="70">
                  <c:v>2015.5449486301352</c:v>
                </c:pt>
                <c:pt idx="71">
                  <c:v>1903.6406963470301</c:v>
                </c:pt>
                <c:pt idx="72">
                  <c:v>1781.4068207762539</c:v>
                </c:pt>
                <c:pt idx="73">
                  <c:v>1657.1070205479434</c:v>
                </c:pt>
                <c:pt idx="74">
                  <c:v>1530.7412956620988</c:v>
                </c:pt>
                <c:pt idx="75">
                  <c:v>1402.3096461187197</c:v>
                </c:pt>
                <c:pt idx="76">
                  <c:v>1271.8120719178064</c:v>
                </c:pt>
                <c:pt idx="77">
                  <c:v>1146.1349885844731</c:v>
                </c:pt>
                <c:pt idx="78">
                  <c:v>1025.2783961187197</c:v>
                </c:pt>
                <c:pt idx="79">
                  <c:v>909.24229452054624</c:v>
                </c:pt>
                <c:pt idx="80">
                  <c:v>798.02668378995259</c:v>
                </c:pt>
                <c:pt idx="81">
                  <c:v>694.73045091324025</c:v>
                </c:pt>
                <c:pt idx="82">
                  <c:v>599.00927511415352</c:v>
                </c:pt>
                <c:pt idx="83">
                  <c:v>510.86315639269236</c:v>
                </c:pt>
                <c:pt idx="84">
                  <c:v>430.29209474885675</c:v>
                </c:pt>
                <c:pt idx="85">
                  <c:v>354.54152397260106</c:v>
                </c:pt>
                <c:pt idx="86">
                  <c:v>283.61144406392526</c:v>
                </c:pt>
                <c:pt idx="87">
                  <c:v>217.50185502282937</c:v>
                </c:pt>
                <c:pt idx="88">
                  <c:v>156.55707762556909</c:v>
                </c:pt>
                <c:pt idx="89">
                  <c:v>112.82833904109418</c:v>
                </c:pt>
                <c:pt idx="90">
                  <c:v>86.315639269404699</c:v>
                </c:pt>
                <c:pt idx="91">
                  <c:v>77.363299086756285</c:v>
                </c:pt>
                <c:pt idx="92">
                  <c:v>85.6269977168933</c:v>
                </c:pt>
                <c:pt idx="93">
                  <c:v>125.5682077625554</c:v>
                </c:pt>
                <c:pt idx="94">
                  <c:v>125.5682077625554</c:v>
                </c:pt>
                <c:pt idx="95">
                  <c:v>170.30279680365129</c:v>
                </c:pt>
                <c:pt idx="96">
                  <c:v>259.77197488584306</c:v>
                </c:pt>
                <c:pt idx="97">
                  <c:v>375.33632990867414</c:v>
                </c:pt>
                <c:pt idx="98">
                  <c:v>516.99586187214447</c:v>
                </c:pt>
                <c:pt idx="99">
                  <c:v>684.75057077625411</c:v>
                </c:pt>
                <c:pt idx="100">
                  <c:v>878.60045662100299</c:v>
                </c:pt>
                <c:pt idx="101">
                  <c:v>1079.9061073059345</c:v>
                </c:pt>
                <c:pt idx="102">
                  <c:v>1288.6675228310487</c:v>
                </c:pt>
                <c:pt idx="103">
                  <c:v>1504.8847031963455</c:v>
                </c:pt>
                <c:pt idx="104">
                  <c:v>1728.557648401825</c:v>
                </c:pt>
                <c:pt idx="105">
                  <c:v>1953.7217465753411</c:v>
                </c:pt>
                <c:pt idx="106">
                  <c:v>2180.3769977168936</c:v>
                </c:pt>
                <c:pt idx="107">
                  <c:v>2408.5234018264828</c:v>
                </c:pt>
                <c:pt idx="108">
                  <c:v>2638.1609589041082</c:v>
                </c:pt>
                <c:pt idx="109">
                  <c:v>2866.3073630136973</c:v>
                </c:pt>
                <c:pt idx="110">
                  <c:v>3092.9626141552499</c:v>
                </c:pt>
                <c:pt idx="111">
                  <c:v>3318.1267123287657</c:v>
                </c:pt>
                <c:pt idx="112">
                  <c:v>3541.7996575342449</c:v>
                </c:pt>
                <c:pt idx="113">
                  <c:v>3750.5610730593589</c:v>
                </c:pt>
                <c:pt idx="114">
                  <c:v>3944.4109589041077</c:v>
                </c:pt>
                <c:pt idx="115">
                  <c:v>4123.3493150684917</c:v>
                </c:pt>
                <c:pt idx="116">
                  <c:v>4287.3761415525096</c:v>
                </c:pt>
                <c:pt idx="117">
                  <c:v>4410.3962614155234</c:v>
                </c:pt>
                <c:pt idx="118">
                  <c:v>4492.4096746575324</c:v>
                </c:pt>
                <c:pt idx="119">
                  <c:v>4533.4163812785373</c:v>
                </c:pt>
                <c:pt idx="120">
                  <c:v>4533.4163812785373</c:v>
                </c:pt>
                <c:pt idx="121">
                  <c:v>4496.1375570776245</c:v>
                </c:pt>
                <c:pt idx="122">
                  <c:v>4421.5799086757979</c:v>
                </c:pt>
                <c:pt idx="123">
                  <c:v>4309.7434360730585</c:v>
                </c:pt>
                <c:pt idx="124">
                  <c:v>4160.6281392694054</c:v>
                </c:pt>
                <c:pt idx="125">
                  <c:v>4004.0570776255699</c:v>
                </c:pt>
                <c:pt idx="126">
                  <c:v>3840.0302511415516</c:v>
                </c:pt>
                <c:pt idx="127">
                  <c:v>3668.5476598173509</c:v>
                </c:pt>
                <c:pt idx="128">
                  <c:v>3489.6093036529674</c:v>
                </c:pt>
                <c:pt idx="129">
                  <c:v>3321.8545947488578</c:v>
                </c:pt>
                <c:pt idx="130">
                  <c:v>3165.2835331050223</c:v>
                </c:pt>
                <c:pt idx="131">
                  <c:v>3019.8961187214609</c:v>
                </c:pt>
                <c:pt idx="132">
                  <c:v>2885.6923515981734</c:v>
                </c:pt>
                <c:pt idx="133">
                  <c:v>2762.6722317351596</c:v>
                </c:pt>
                <c:pt idx="134">
                  <c:v>2650.8357591324198</c:v>
                </c:pt>
                <c:pt idx="135">
                  <c:v>2550.1829337899539</c:v>
                </c:pt>
                <c:pt idx="136">
                  <c:v>2460.7137557077622</c:v>
                </c:pt>
                <c:pt idx="137">
                  <c:v>2378.7003424657532</c:v>
                </c:pt>
                <c:pt idx="138">
                  <c:v>2304.1426940639267</c:v>
                </c:pt>
                <c:pt idx="139">
                  <c:v>2237.040810502283</c:v>
                </c:pt>
                <c:pt idx="140">
                  <c:v>2177.3946917808216</c:v>
                </c:pt>
                <c:pt idx="141">
                  <c:v>2121.4764554794519</c:v>
                </c:pt>
                <c:pt idx="142">
                  <c:v>2069.2861015981734</c:v>
                </c:pt>
                <c:pt idx="143">
                  <c:v>2020.8236301369861</c:v>
                </c:pt>
                <c:pt idx="144">
                  <c:v>1976.0890410958903</c:v>
                </c:pt>
                <c:pt idx="145">
                  <c:v>1935.0823344748858</c:v>
                </c:pt>
                <c:pt idx="146">
                  <c:v>1897.8035102739725</c:v>
                </c:pt>
                <c:pt idx="147">
                  <c:v>1864.2525684931506</c:v>
                </c:pt>
                <c:pt idx="148">
                  <c:v>1834.42950913242</c:v>
                </c:pt>
                <c:pt idx="149">
                  <c:v>1808.3343321917807</c:v>
                </c:pt>
                <c:pt idx="150">
                  <c:v>1785.9670376712327</c:v>
                </c:pt>
                <c:pt idx="151">
                  <c:v>1767.327625570776</c:v>
                </c:pt>
                <c:pt idx="152">
                  <c:v>1752.4160958904108</c:v>
                </c:pt>
                <c:pt idx="153">
                  <c:v>1733.7766837899542</c:v>
                </c:pt>
                <c:pt idx="154">
                  <c:v>1711.4093892694061</c:v>
                </c:pt>
                <c:pt idx="155">
                  <c:v>1685.3142123287669</c:v>
                </c:pt>
                <c:pt idx="156">
                  <c:v>1655.4911529680362</c:v>
                </c:pt>
                <c:pt idx="157">
                  <c:v>1618.2123287671229</c:v>
                </c:pt>
                <c:pt idx="158">
                  <c:v>1573.477739726027</c:v>
                </c:pt>
                <c:pt idx="159">
                  <c:v>1521.2873858447485</c:v>
                </c:pt>
                <c:pt idx="160">
                  <c:v>1461.6412671232874</c:v>
                </c:pt>
                <c:pt idx="161">
                  <c:v>1398.2672659817349</c:v>
                </c:pt>
                <c:pt idx="162">
                  <c:v>1331.165382420091</c:v>
                </c:pt>
                <c:pt idx="163">
                  <c:v>1260.3356164383558</c:v>
                </c:pt>
                <c:pt idx="164">
                  <c:v>1185.7779680365293</c:v>
                </c:pt>
                <c:pt idx="165">
                  <c:v>1107.4924372146115</c:v>
                </c:pt>
                <c:pt idx="166">
                  <c:v>1025.4790239726024</c:v>
                </c:pt>
                <c:pt idx="167">
                  <c:v>939.73772831050189</c:v>
                </c:pt>
                <c:pt idx="168">
                  <c:v>850.26855022831012</c:v>
                </c:pt>
                <c:pt idx="169">
                  <c:v>760.79937214611834</c:v>
                </c:pt>
                <c:pt idx="170">
                  <c:v>671.33019406392657</c:v>
                </c:pt>
                <c:pt idx="171">
                  <c:v>581.86101598173479</c:v>
                </c:pt>
                <c:pt idx="172">
                  <c:v>492.39183789954302</c:v>
                </c:pt>
                <c:pt idx="173">
                  <c:v>410.37842465753391</c:v>
                </c:pt>
                <c:pt idx="174">
                  <c:v>335.82077625570741</c:v>
                </c:pt>
                <c:pt idx="175">
                  <c:v>268.71889269406353</c:v>
                </c:pt>
                <c:pt idx="176">
                  <c:v>209.07277397260236</c:v>
                </c:pt>
                <c:pt idx="177">
                  <c:v>156.88242009132381</c:v>
                </c:pt>
                <c:pt idx="178">
                  <c:v>112.14783105022792</c:v>
                </c:pt>
                <c:pt idx="179">
                  <c:v>74.869006849314701</c:v>
                </c:pt>
                <c:pt idx="180">
                  <c:v>45.04594748858409</c:v>
                </c:pt>
                <c:pt idx="181">
                  <c:v>22.67865296803609</c:v>
                </c:pt>
                <c:pt idx="182">
                  <c:v>7.7671232876707563</c:v>
                </c:pt>
                <c:pt idx="183">
                  <c:v>0.31135844748814634</c:v>
                </c:pt>
                <c:pt idx="184">
                  <c:v>0.31135844748814634</c:v>
                </c:pt>
                <c:pt idx="185">
                  <c:v>7.7671232876708132</c:v>
                </c:pt>
                <c:pt idx="186">
                  <c:v>22.678652968036147</c:v>
                </c:pt>
                <c:pt idx="187">
                  <c:v>45.04594748858409</c:v>
                </c:pt>
                <c:pt idx="188">
                  <c:v>74.869006849314701</c:v>
                </c:pt>
                <c:pt idx="189">
                  <c:v>119.60359589041056</c:v>
                </c:pt>
                <c:pt idx="190">
                  <c:v>192.91409817351555</c:v>
                </c:pt>
                <c:pt idx="191">
                  <c:v>298.29794520547904</c:v>
                </c:pt>
                <c:pt idx="192">
                  <c:v>436.10759132420048</c:v>
                </c:pt>
                <c:pt idx="193">
                  <c:v>598.58904109589002</c:v>
                </c:pt>
                <c:pt idx="194">
                  <c:v>785.38984018264796</c:v>
                </c:pt>
                <c:pt idx="195">
                  <c:v>996.86244292237393</c:v>
                </c:pt>
                <c:pt idx="196">
                  <c:v>1232.6543949771685</c:v>
                </c:pt>
                <c:pt idx="197">
                  <c:v>1477.2577054794515</c:v>
                </c:pt>
                <c:pt idx="198">
                  <c:v>1730.3199200913236</c:v>
                </c:pt>
                <c:pt idx="199">
                  <c:v>1991.8410388127847</c:v>
                </c:pt>
                <c:pt idx="200">
                  <c:v>2261.821061643835</c:v>
                </c:pt>
                <c:pt idx="201">
                  <c:v>2534.6207191780813</c:v>
                </c:pt>
                <c:pt idx="202">
                  <c:v>2810.2400114155244</c:v>
                </c:pt>
                <c:pt idx="203">
                  <c:v>3088.6789383561636</c:v>
                </c:pt>
                <c:pt idx="204">
                  <c:v>3369.9374999999991</c:v>
                </c:pt>
                <c:pt idx="205">
                  <c:v>3647.6715182648395</c:v>
                </c:pt>
                <c:pt idx="206">
                  <c:v>3921.8809931506844</c:v>
                </c:pt>
                <c:pt idx="207">
                  <c:v>4192.5659246575333</c:v>
                </c:pt>
                <c:pt idx="208">
                  <c:v>4459.7263127853876</c:v>
                </c:pt>
                <c:pt idx="209">
                  <c:v>4717.0179794520545</c:v>
                </c:pt>
                <c:pt idx="210">
                  <c:v>4964.4409246575342</c:v>
                </c:pt>
                <c:pt idx="211">
                  <c:v>5201.6426940639267</c:v>
                </c:pt>
                <c:pt idx="212">
                  <c:v>5428.9757420091319</c:v>
                </c:pt>
                <c:pt idx="213">
                  <c:v>5613.6618150684926</c:v>
                </c:pt>
                <c:pt idx="214">
                  <c:v>5755.7009132420089</c:v>
                </c:pt>
                <c:pt idx="215">
                  <c:v>5855.0930365296799</c:v>
                </c:pt>
                <c:pt idx="216">
                  <c:v>5911.8381849315065</c:v>
                </c:pt>
                <c:pt idx="217">
                  <c:v>5891.7482876712329</c:v>
                </c:pt>
                <c:pt idx="218">
                  <c:v>5794.4708904109593</c:v>
                </c:pt>
                <c:pt idx="219">
                  <c:v>5646.0876141552517</c:v>
                </c:pt>
                <c:pt idx="220">
                  <c:v>5483.9586187214618</c:v>
                </c:pt>
                <c:pt idx="221">
                  <c:v>5319.0099885844756</c:v>
                </c:pt>
                <c:pt idx="222">
                  <c:v>5151.2417237442933</c:v>
                </c:pt>
                <c:pt idx="223">
                  <c:v>4989.1127283105034</c:v>
                </c:pt>
                <c:pt idx="224">
                  <c:v>4835.4426369863022</c:v>
                </c:pt>
                <c:pt idx="225">
                  <c:v>4686.3544520547957</c:v>
                </c:pt>
                <c:pt idx="226">
                  <c:v>4541.4957191780832</c:v>
                </c:pt>
                <c:pt idx="227">
                  <c:v>4400.8664383561654</c:v>
                </c:pt>
                <c:pt idx="228">
                  <c:v>4264.4666095890425</c:v>
                </c:pt>
                <c:pt idx="229">
                  <c:v>4133.0011415525132</c:v>
                </c:pt>
                <c:pt idx="230">
                  <c:v>4006.4700342465771</c:v>
                </c:pt>
                <c:pt idx="231">
                  <c:v>3884.8732876712347</c:v>
                </c:pt>
                <c:pt idx="232">
                  <c:v>3768.210901826486</c:v>
                </c:pt>
                <c:pt idx="233">
                  <c:v>3655.7779680365315</c:v>
                </c:pt>
                <c:pt idx="234">
                  <c:v>3547.5744863013715</c:v>
                </c:pt>
                <c:pt idx="235">
                  <c:v>3443.9529109589057</c:v>
                </c:pt>
                <c:pt idx="236">
                  <c:v>3344.5607876712347</c:v>
                </c:pt>
                <c:pt idx="237">
                  <c:v>3251.5128424657551</c:v>
                </c:pt>
                <c:pt idx="238">
                  <c:v>3164.8090753424676</c:v>
                </c:pt>
                <c:pt idx="239">
                  <c:v>3084.4494863013715</c:v>
                </c:pt>
                <c:pt idx="240">
                  <c:v>3010.4340753424676</c:v>
                </c:pt>
                <c:pt idx="241">
                  <c:v>2944.8775684931525</c:v>
                </c:pt>
                <c:pt idx="242">
                  <c:v>2888.1324200913259</c:v>
                </c:pt>
                <c:pt idx="243">
                  <c:v>2839.8461757990885</c:v>
                </c:pt>
                <c:pt idx="244">
                  <c:v>2800.0188356164399</c:v>
                </c:pt>
                <c:pt idx="245">
                  <c:v>2767.9454908675816</c:v>
                </c:pt>
                <c:pt idx="246">
                  <c:v>2743.6261415525132</c:v>
                </c:pt>
                <c:pt idx="247">
                  <c:v>2727.4132420091341</c:v>
                </c:pt>
                <c:pt idx="248">
                  <c:v>2718.954337899545</c:v>
                </c:pt>
                <c:pt idx="249">
                  <c:v>2707.6757990867595</c:v>
                </c:pt>
                <c:pt idx="250">
                  <c:v>2693.5776255707779</c:v>
                </c:pt>
                <c:pt idx="251">
                  <c:v>2676.6598173515999</c:v>
                </c:pt>
                <c:pt idx="252">
                  <c:v>2656.9223744292253</c:v>
                </c:pt>
                <c:pt idx="253">
                  <c:v>2631.1932077625588</c:v>
                </c:pt>
                <c:pt idx="254">
                  <c:v>2599.8247716894994</c:v>
                </c:pt>
                <c:pt idx="255">
                  <c:v>2562.8170662100474</c:v>
                </c:pt>
                <c:pt idx="256">
                  <c:v>2520.1700913242025</c:v>
                </c:pt>
                <c:pt idx="257">
                  <c:v>2467.6543949771703</c:v>
                </c:pt>
                <c:pt idx="258">
                  <c:v>2405.2699771689513</c:v>
                </c:pt>
                <c:pt idx="259">
                  <c:v>2332.6643835616455</c:v>
                </c:pt>
                <c:pt idx="260">
                  <c:v>2250.1900684931525</c:v>
                </c:pt>
                <c:pt idx="261">
                  <c:v>2157.1421232876728</c:v>
                </c:pt>
                <c:pt idx="262">
                  <c:v>2053.520547945207</c:v>
                </c:pt>
                <c:pt idx="263">
                  <c:v>1938.9728881278554</c:v>
                </c:pt>
                <c:pt idx="264">
                  <c:v>1813.8515981735175</c:v>
                </c:pt>
                <c:pt idx="265">
                  <c:v>1686.6155821917823</c:v>
                </c:pt>
                <c:pt idx="266">
                  <c:v>1557.26484018265</c:v>
                </c:pt>
                <c:pt idx="267">
                  <c:v>1425.7993721461203</c:v>
                </c:pt>
                <c:pt idx="268">
                  <c:v>1292.2191780821934</c:v>
                </c:pt>
                <c:pt idx="269">
                  <c:v>1163.5733447488601</c:v>
                </c:pt>
                <c:pt idx="270">
                  <c:v>1039.8618721461203</c:v>
                </c:pt>
                <c:pt idx="271">
                  <c:v>921.0847602739741</c:v>
                </c:pt>
                <c:pt idx="272">
                  <c:v>807.24200913242157</c:v>
                </c:pt>
                <c:pt idx="273">
                  <c:v>701.50570776255859</c:v>
                </c:pt>
                <c:pt idx="274">
                  <c:v>603.5234018264855</c:v>
                </c:pt>
                <c:pt idx="275">
                  <c:v>513.29509132420242</c:v>
                </c:pt>
                <c:pt idx="276">
                  <c:v>430.82077625570929</c:v>
                </c:pt>
                <c:pt idx="277">
                  <c:v>353.28082191780976</c:v>
                </c:pt>
                <c:pt idx="278">
                  <c:v>280.67522831050383</c:v>
                </c:pt>
                <c:pt idx="279">
                  <c:v>213.00399543379154</c:v>
                </c:pt>
                <c:pt idx="280">
                  <c:v>150.61957762557233</c:v>
                </c:pt>
                <c:pt idx="281">
                  <c:v>105.85787671233032</c:v>
                </c:pt>
                <c:pt idx="282">
                  <c:v>78.718892694065516</c:v>
                </c:pt>
                <c:pt idx="283">
                  <c:v>69.555079908677385</c:v>
                </c:pt>
                <c:pt idx="284">
                  <c:v>78.013984018266456</c:v>
                </c:pt>
                <c:pt idx="285">
                  <c:v>118.89868721461346</c:v>
                </c:pt>
                <c:pt idx="286">
                  <c:v>192.10074200913402</c:v>
                </c:pt>
                <c:pt idx="287">
                  <c:v>301.90382420091487</c:v>
                </c:pt>
                <c:pt idx="288">
                  <c:v>448.307933789956</c:v>
                </c:pt>
                <c:pt idx="289">
                  <c:v>622.16281392694236</c:v>
                </c:pt>
                <c:pt idx="290">
                  <c:v>823.46846461187386</c:v>
                </c:pt>
                <c:pt idx="291">
                  <c:v>1052.2248858447506</c:v>
                </c:pt>
                <c:pt idx="292">
                  <c:v>1308.4320776255724</c:v>
                </c:pt>
                <c:pt idx="293">
                  <c:v>1571.9594748858465</c:v>
                </c:pt>
                <c:pt idx="294">
                  <c:v>1842.8070776255724</c:v>
                </c:pt>
                <c:pt idx="295">
                  <c:v>2120.9748858447506</c:v>
                </c:pt>
                <c:pt idx="296">
                  <c:v>2406.4628995433809</c:v>
                </c:pt>
                <c:pt idx="297">
                  <c:v>2691.0358875570796</c:v>
                </c:pt>
                <c:pt idx="298">
                  <c:v>2974.6938498858467</c:v>
                </c:pt>
                <c:pt idx="299">
                  <c:v>3257.4367865296822</c:v>
                </c:pt>
                <c:pt idx="300">
                  <c:v>3539.2646974885865</c:v>
                </c:pt>
                <c:pt idx="301">
                  <c:v>3819.2625570776277</c:v>
                </c:pt>
                <c:pt idx="302">
                  <c:v>4097.4303652968056</c:v>
                </c:pt>
                <c:pt idx="303">
                  <c:v>4373.7681221461207</c:v>
                </c:pt>
                <c:pt idx="304">
                  <c:v>4648.2758276255727</c:v>
                </c:pt>
                <c:pt idx="305">
                  <c:v>4904.4830194063943</c:v>
                </c:pt>
                <c:pt idx="306">
                  <c:v>5142.3896974885865</c:v>
                </c:pt>
                <c:pt idx="307">
                  <c:v>5361.9958618721485</c:v>
                </c:pt>
                <c:pt idx="308">
                  <c:v>5563.3015125570801</c:v>
                </c:pt>
                <c:pt idx="309">
                  <c:v>5714.2807505707788</c:v>
                </c:pt>
                <c:pt idx="310">
                  <c:v>5814.9335759132446</c:v>
                </c:pt>
                <c:pt idx="311">
                  <c:v>5865.2599885844775</c:v>
                </c:pt>
                <c:pt idx="312">
                  <c:v>5865.2599885844775</c:v>
                </c:pt>
                <c:pt idx="313">
                  <c:v>5828.6589611872168</c:v>
                </c:pt>
                <c:pt idx="314">
                  <c:v>5755.4569063926965</c:v>
                </c:pt>
                <c:pt idx="315">
                  <c:v>5645.6538242009156</c:v>
                </c:pt>
                <c:pt idx="316">
                  <c:v>5499.2497146118749</c:v>
                </c:pt>
                <c:pt idx="317">
                  <c:v>5348.2704765981762</c:v>
                </c:pt>
                <c:pt idx="318">
                  <c:v>5192.7161101598203</c:v>
                </c:pt>
                <c:pt idx="319">
                  <c:v>5032.5866152968065</c:v>
                </c:pt>
                <c:pt idx="320">
                  <c:v>4867.8819920091355</c:v>
                </c:pt>
                <c:pt idx="321">
                  <c:v>4703.1773687214645</c:v>
                </c:pt>
                <c:pt idx="322">
                  <c:v>4538.4727454337935</c:v>
                </c:pt>
                <c:pt idx="323">
                  <c:v>4373.7681221461226</c:v>
                </c:pt>
                <c:pt idx="324">
                  <c:v>4209.0634988584516</c:v>
                </c:pt>
                <c:pt idx="325">
                  <c:v>4067.234517694068</c:v>
                </c:pt>
                <c:pt idx="326">
                  <c:v>3948.2811786529719</c:v>
                </c:pt>
                <c:pt idx="327">
                  <c:v>3852.2034817351637</c:v>
                </c:pt>
                <c:pt idx="328">
                  <c:v>3779.0014269406429</c:v>
                </c:pt>
                <c:pt idx="329">
                  <c:v>3714.9496289954373</c:v>
                </c:pt>
                <c:pt idx="330">
                  <c:v>3660.0480878995468</c:v>
                </c:pt>
                <c:pt idx="331">
                  <c:v>3614.2968036529714</c:v>
                </c:pt>
                <c:pt idx="332">
                  <c:v>3577.6957762557113</c:v>
                </c:pt>
                <c:pt idx="333">
                  <c:v>3545.6698772831087</c:v>
                </c:pt>
                <c:pt idx="334">
                  <c:v>3518.2191067351632</c:v>
                </c:pt>
                <c:pt idx="335">
                  <c:v>3495.3434646118758</c:v>
                </c:pt>
                <c:pt idx="336">
                  <c:v>3477.0429509132455</c:v>
                </c:pt>
                <c:pt idx="337">
                  <c:v>3467.8926940639303</c:v>
                </c:pt>
                <c:pt idx="338">
                  <c:v>3467.8926940639303</c:v>
                </c:pt>
                <c:pt idx="339">
                  <c:v>3477.0429509132455</c:v>
                </c:pt>
                <c:pt idx="340">
                  <c:v>3495.3434646118758</c:v>
                </c:pt>
                <c:pt idx="341">
                  <c:v>3518.2191067351632</c:v>
                </c:pt>
                <c:pt idx="342">
                  <c:v>3545.6698772831082</c:v>
                </c:pt>
                <c:pt idx="343">
                  <c:v>3577.6957762557108</c:v>
                </c:pt>
                <c:pt idx="344">
                  <c:v>3614.296803652971</c:v>
                </c:pt>
                <c:pt idx="345">
                  <c:v>3646.3227026255736</c:v>
                </c:pt>
                <c:pt idx="346">
                  <c:v>3673.7734731735186</c:v>
                </c:pt>
                <c:pt idx="347">
                  <c:v>3696.6491152968065</c:v>
                </c:pt>
                <c:pt idx="348">
                  <c:v>3714.9496289954368</c:v>
                </c:pt>
                <c:pt idx="349">
                  <c:v>3724.099885844752</c:v>
                </c:pt>
                <c:pt idx="350">
                  <c:v>3724.099885844752</c:v>
                </c:pt>
                <c:pt idx="351">
                  <c:v>3714.9496289954368</c:v>
                </c:pt>
                <c:pt idx="352">
                  <c:v>3696.6491152968065</c:v>
                </c:pt>
                <c:pt idx="353">
                  <c:v>3669.1983447488615</c:v>
                </c:pt>
                <c:pt idx="354">
                  <c:v>3632.5973173516013</c:v>
                </c:pt>
                <c:pt idx="355">
                  <c:v>3586.846033105026</c:v>
                </c:pt>
                <c:pt idx="356">
                  <c:v>3531.9444920091355</c:v>
                </c:pt>
                <c:pt idx="357">
                  <c:v>3463.3175656392723</c:v>
                </c:pt>
                <c:pt idx="358">
                  <c:v>3380.9652539954368</c:v>
                </c:pt>
                <c:pt idx="359">
                  <c:v>3284.8875570776286</c:v>
                </c:pt>
                <c:pt idx="360">
                  <c:v>3175.0844748858476</c:v>
                </c:pt>
                <c:pt idx="361">
                  <c:v>3037.8306221461216</c:v>
                </c:pt>
                <c:pt idx="362">
                  <c:v>2873.1259988584502</c:v>
                </c:pt>
                <c:pt idx="363">
                  <c:v>2680.9706050228338</c:v>
                </c:pt>
                <c:pt idx="364">
                  <c:v>2461.3644406392723</c:v>
                </c:pt>
                <c:pt idx="365">
                  <c:v>2237.1831478310532</c:v>
                </c:pt>
                <c:pt idx="366">
                  <c:v>2008.4267265981766</c:v>
                </c:pt>
                <c:pt idx="367">
                  <c:v>1775.0951769406424</c:v>
                </c:pt>
                <c:pt idx="368">
                  <c:v>1537.1884988584507</c:v>
                </c:pt>
                <c:pt idx="369">
                  <c:v>1317.582334474889</c:v>
                </c:pt>
                <c:pt idx="370">
                  <c:v>1116.2766837899576</c:v>
                </c:pt>
                <c:pt idx="371">
                  <c:v>933.27154680365629</c:v>
                </c:pt>
                <c:pt idx="372">
                  <c:v>768.56692351598508</c:v>
                </c:pt>
                <c:pt idx="373">
                  <c:v>626.73794235160153</c:v>
                </c:pt>
                <c:pt idx="374">
                  <c:v>507.78460331050564</c:v>
                </c:pt>
                <c:pt idx="375">
                  <c:v>411.70690639269742</c:v>
                </c:pt>
                <c:pt idx="376">
                  <c:v>338.50485159817686</c:v>
                </c:pt>
                <c:pt idx="377">
                  <c:v>274.45305365297133</c:v>
                </c:pt>
                <c:pt idx="378">
                  <c:v>219.55151255708097</c:v>
                </c:pt>
                <c:pt idx="379">
                  <c:v>173.80022831050564</c:v>
                </c:pt>
                <c:pt idx="380">
                  <c:v>137.19920091324536</c:v>
                </c:pt>
                <c:pt idx="381">
                  <c:v>118.89868721461522</c:v>
                </c:pt>
                <c:pt idx="382">
                  <c:v>118.89868721461522</c:v>
                </c:pt>
                <c:pt idx="383">
                  <c:v>175.83361872146452</c:v>
                </c:pt>
                <c:pt idx="384">
                  <c:v>289.70348173516317</c:v>
                </c:pt>
                <c:pt idx="385">
                  <c:v>436.78538812785723</c:v>
                </c:pt>
                <c:pt idx="386">
                  <c:v>617.07933789954677</c:v>
                </c:pt>
                <c:pt idx="387">
                  <c:v>830.58533105023162</c:v>
                </c:pt>
                <c:pt idx="388">
                  <c:v>1077.303367579912</c:v>
                </c:pt>
                <c:pt idx="389">
                  <c:v>1336.3573059360763</c:v>
                </c:pt>
                <c:pt idx="390">
                  <c:v>1607.7471461187247</c:v>
                </c:pt>
                <c:pt idx="391">
                  <c:v>1891.472888127857</c:v>
                </c:pt>
                <c:pt idx="392">
                  <c:v>2187.5345319634735</c:v>
                </c:pt>
                <c:pt idx="393">
                  <c:v>2482.6472602739759</c:v>
                </c:pt>
                <c:pt idx="394">
                  <c:v>2776.8110730593639</c:v>
                </c:pt>
                <c:pt idx="395">
                  <c:v>3070.025970319638</c:v>
                </c:pt>
                <c:pt idx="396">
                  <c:v>3362.2919520547975</c:v>
                </c:pt>
                <c:pt idx="397">
                  <c:v>3650.7622716895007</c:v>
                </c:pt>
                <c:pt idx="398">
                  <c:v>3935.436929223747</c:v>
                </c:pt>
                <c:pt idx="399">
                  <c:v>4216.3159246575369</c:v>
                </c:pt>
                <c:pt idx="400">
                  <c:v>4493.39925799087</c:v>
                </c:pt>
                <c:pt idx="401">
                  <c:v>4748.6575342465776</c:v>
                </c:pt>
                <c:pt idx="402">
                  <c:v>4982.0907534246599</c:v>
                </c:pt>
                <c:pt idx="403">
                  <c:v>5193.6989155251167</c:v>
                </c:pt>
                <c:pt idx="404">
                  <c:v>5383.4820205479482</c:v>
                </c:pt>
                <c:pt idx="405">
                  <c:v>5525.8193493150711</c:v>
                </c:pt>
                <c:pt idx="406">
                  <c:v>5620.7109018264864</c:v>
                </c:pt>
                <c:pt idx="407">
                  <c:v>5668.156678082194</c:v>
                </c:pt>
                <c:pt idx="408">
                  <c:v>5668.156678082194</c:v>
                </c:pt>
                <c:pt idx="409">
                  <c:v>5634.944634703199</c:v>
                </c:pt>
                <c:pt idx="410">
                  <c:v>5568.5205479452079</c:v>
                </c:pt>
                <c:pt idx="411">
                  <c:v>5468.8844178082218</c:v>
                </c:pt>
                <c:pt idx="412">
                  <c:v>5336.0362442922396</c:v>
                </c:pt>
                <c:pt idx="413">
                  <c:v>5198.4434931506876</c:v>
                </c:pt>
                <c:pt idx="414">
                  <c:v>5056.1061643835646</c:v>
                </c:pt>
                <c:pt idx="415">
                  <c:v>4909.0242579908709</c:v>
                </c:pt>
                <c:pt idx="416">
                  <c:v>4757.1977739726062</c:v>
                </c:pt>
                <c:pt idx="417">
                  <c:v>4610.1158675799124</c:v>
                </c:pt>
                <c:pt idx="418">
                  <c:v>4467.7785388127895</c:v>
                </c:pt>
                <c:pt idx="419">
                  <c:v>4330.1857876712365</c:v>
                </c:pt>
                <c:pt idx="420">
                  <c:v>4197.3376141552544</c:v>
                </c:pt>
                <c:pt idx="421">
                  <c:v>4088.2123287671266</c:v>
                </c:pt>
                <c:pt idx="422">
                  <c:v>4002.8099315068525</c:v>
                </c:pt>
                <c:pt idx="423">
                  <c:v>3941.1304223744323</c:v>
                </c:pt>
                <c:pt idx="424">
                  <c:v>3903.1738013698659</c:v>
                </c:pt>
                <c:pt idx="425">
                  <c:v>3874.7063356164413</c:v>
                </c:pt>
                <c:pt idx="426">
                  <c:v>3855.7280251141583</c:v>
                </c:pt>
                <c:pt idx="427">
                  <c:v>3846.2388698630166</c:v>
                </c:pt>
                <c:pt idx="428">
                  <c:v>3846.2388698630166</c:v>
                </c:pt>
                <c:pt idx="429">
                  <c:v>3850.9834474885874</c:v>
                </c:pt>
                <c:pt idx="430">
                  <c:v>3860.4726027397292</c:v>
                </c:pt>
                <c:pt idx="431">
                  <c:v>3874.7063356164417</c:v>
                </c:pt>
                <c:pt idx="432">
                  <c:v>3893.6846461187247</c:v>
                </c:pt>
                <c:pt idx="433">
                  <c:v>3917.4075342465785</c:v>
                </c:pt>
                <c:pt idx="434">
                  <c:v>3945.8750000000032</c:v>
                </c:pt>
                <c:pt idx="435">
                  <c:v>3979.0870433789987</c:v>
                </c:pt>
                <c:pt idx="436">
                  <c:v>4017.0436643835651</c:v>
                </c:pt>
                <c:pt idx="437">
                  <c:v>4059.7448630137023</c:v>
                </c:pt>
                <c:pt idx="438">
                  <c:v>4107.19063926941</c:v>
                </c:pt>
                <c:pt idx="439">
                  <c:v>4159.3809931506885</c:v>
                </c:pt>
                <c:pt idx="440">
                  <c:v>4216.3159246575378</c:v>
                </c:pt>
                <c:pt idx="441">
                  <c:v>4263.7617009132455</c:v>
                </c:pt>
                <c:pt idx="442">
                  <c:v>4301.7183219178114</c:v>
                </c:pt>
                <c:pt idx="443">
                  <c:v>4330.1857876712365</c:v>
                </c:pt>
                <c:pt idx="444">
                  <c:v>4349.16409817352</c:v>
                </c:pt>
                <c:pt idx="445">
                  <c:v>4358.6532534246617</c:v>
                </c:pt>
                <c:pt idx="446">
                  <c:v>4358.6532534246617</c:v>
                </c:pt>
                <c:pt idx="447">
                  <c:v>4349.16409817352</c:v>
                </c:pt>
                <c:pt idx="448">
                  <c:v>4330.1857876712365</c:v>
                </c:pt>
                <c:pt idx="449">
                  <c:v>4287.4845890410998</c:v>
                </c:pt>
                <c:pt idx="450">
                  <c:v>4221.0605022831087</c:v>
                </c:pt>
                <c:pt idx="451">
                  <c:v>4130.9135273972643</c:v>
                </c:pt>
                <c:pt idx="452">
                  <c:v>4017.0436643835656</c:v>
                </c:pt>
                <c:pt idx="453">
                  <c:v>3884.1954908675839</c:v>
                </c:pt>
                <c:pt idx="454">
                  <c:v>3732.3690068493192</c:v>
                </c:pt>
                <c:pt idx="455">
                  <c:v>3561.5642123287712</c:v>
                </c:pt>
                <c:pt idx="456">
                  <c:v>3371.7811073059402</c:v>
                </c:pt>
                <c:pt idx="457">
                  <c:v>3167.764269406397</c:v>
                </c:pt>
                <c:pt idx="458">
                  <c:v>2949.5136986301413</c:v>
                </c:pt>
                <c:pt idx="459">
                  <c:v>2717.0293949771735</c:v>
                </c:pt>
                <c:pt idx="460">
                  <c:v>2470.3113584474931</c:v>
                </c:pt>
                <c:pt idx="461">
                  <c:v>2228.3378995433836</c:v>
                </c:pt>
                <c:pt idx="462">
                  <c:v>1991.109018264845</c:v>
                </c:pt>
                <c:pt idx="463">
                  <c:v>1758.6247146118769</c:v>
                </c:pt>
                <c:pt idx="464">
                  <c:v>1530.8849885844797</c:v>
                </c:pt>
                <c:pt idx="465">
                  <c:v>1322.1235730593658</c:v>
                </c:pt>
                <c:pt idx="466">
                  <c:v>1132.3404680365347</c:v>
                </c:pt>
                <c:pt idx="467">
                  <c:v>961.53567351598679</c:v>
                </c:pt>
                <c:pt idx="468">
                  <c:v>809.70918949772204</c:v>
                </c:pt>
                <c:pt idx="469">
                  <c:v>672.11643835616962</c:v>
                </c:pt>
                <c:pt idx="470">
                  <c:v>548.75742009132955</c:v>
                </c:pt>
                <c:pt idx="471">
                  <c:v>439.6321347032017</c:v>
                </c:pt>
                <c:pt idx="472">
                  <c:v>344.74058219178619</c:v>
                </c:pt>
                <c:pt idx="473">
                  <c:v>264.08276255708302</c:v>
                </c:pt>
                <c:pt idx="474">
                  <c:v>197.65867579909212</c:v>
                </c:pt>
                <c:pt idx="475">
                  <c:v>145.46832191781351</c:v>
                </c:pt>
                <c:pt idx="476">
                  <c:v>107.5117009132473</c:v>
                </c:pt>
                <c:pt idx="477">
                  <c:v>98.022545662105756</c:v>
                </c:pt>
                <c:pt idx="478">
                  <c:v>119.03424657534777</c:v>
                </c:pt>
                <c:pt idx="479">
                  <c:v>192.57519977169483</c:v>
                </c:pt>
                <c:pt idx="480">
                  <c:v>318.64540525114688</c:v>
                </c:pt>
                <c:pt idx="481">
                  <c:v>476.23316210046193</c:v>
                </c:pt>
                <c:pt idx="482">
                  <c:v>665.33847031964001</c:v>
                </c:pt>
                <c:pt idx="483">
                  <c:v>885.96132990868114</c:v>
                </c:pt>
                <c:pt idx="484">
                  <c:v>1138.1017408675852</c:v>
                </c:pt>
                <c:pt idx="485">
                  <c:v>1403.8997574200966</c:v>
                </c:pt>
                <c:pt idx="486">
                  <c:v>1683.3553795662153</c:v>
                </c:pt>
                <c:pt idx="487">
                  <c:v>1976.4686073059413</c:v>
                </c:pt>
                <c:pt idx="488">
                  <c:v>2283.2394406392746</c:v>
                </c:pt>
                <c:pt idx="489">
                  <c:v>2590.010273972608</c:v>
                </c:pt>
                <c:pt idx="490">
                  <c:v>2896.7811073059415</c:v>
                </c:pt>
                <c:pt idx="491">
                  <c:v>3203.551940639275</c:v>
                </c:pt>
                <c:pt idx="492">
                  <c:v>3510.3227739726085</c:v>
                </c:pt>
                <c:pt idx="493">
                  <c:v>3813.9418521689554</c:v>
                </c:pt>
                <c:pt idx="494">
                  <c:v>4114.4091752283166</c:v>
                </c:pt>
                <c:pt idx="495">
                  <c:v>4411.7247431506912</c:v>
                </c:pt>
                <c:pt idx="496">
                  <c:v>4705.8885559360797</c:v>
                </c:pt>
                <c:pt idx="497">
                  <c:v>4958.0289668949836</c:v>
                </c:pt>
                <c:pt idx="498">
                  <c:v>5168.1459760274038</c:v>
                </c:pt>
                <c:pt idx="499">
                  <c:v>5336.2395833333394</c:v>
                </c:pt>
                <c:pt idx="500">
                  <c:v>5462.3097888127913</c:v>
                </c:pt>
                <c:pt idx="501">
                  <c:v>5546.3565924657596</c:v>
                </c:pt>
                <c:pt idx="502">
                  <c:v>5588.3799942922433</c:v>
                </c:pt>
                <c:pt idx="503">
                  <c:v>5588.3799942922433</c:v>
                </c:pt>
                <c:pt idx="504">
                  <c:v>5546.3565924657596</c:v>
                </c:pt>
                <c:pt idx="505">
                  <c:v>5488.5744149543443</c:v>
                </c:pt>
                <c:pt idx="506">
                  <c:v>5415.0334617579974</c:v>
                </c:pt>
                <c:pt idx="507">
                  <c:v>5325.7337328767189</c:v>
                </c:pt>
                <c:pt idx="508">
                  <c:v>5220.6752283105088</c:v>
                </c:pt>
                <c:pt idx="509">
                  <c:v>5110.3637985159885</c:v>
                </c:pt>
                <c:pt idx="510">
                  <c:v>4994.799443493157</c:v>
                </c:pt>
                <c:pt idx="511">
                  <c:v>4873.9821632420153</c:v>
                </c:pt>
                <c:pt idx="512">
                  <c:v>4747.9119577625634</c:v>
                </c:pt>
                <c:pt idx="513">
                  <c:v>4627.0946775114217</c:v>
                </c:pt>
                <c:pt idx="514">
                  <c:v>4511.5303224885902</c:v>
                </c:pt>
                <c:pt idx="515">
                  <c:v>4401.2188926940698</c:v>
                </c:pt>
                <c:pt idx="516">
                  <c:v>4296.1603881278597</c:v>
                </c:pt>
                <c:pt idx="517">
                  <c:v>4206.8606592465812</c:v>
                </c:pt>
                <c:pt idx="518">
                  <c:v>4133.3197060502343</c:v>
                </c:pt>
                <c:pt idx="519">
                  <c:v>4075.5375285388186</c:v>
                </c:pt>
                <c:pt idx="520">
                  <c:v>4033.5141267123345</c:v>
                </c:pt>
                <c:pt idx="521">
                  <c:v>4001.9965753424713</c:v>
                </c:pt>
                <c:pt idx="522">
                  <c:v>3980.9848744292294</c:v>
                </c:pt>
                <c:pt idx="523">
                  <c:v>3970.4790239726085</c:v>
                </c:pt>
                <c:pt idx="524">
                  <c:v>3970.4790239726085</c:v>
                </c:pt>
                <c:pt idx="525">
                  <c:v>3975.7319492009192</c:v>
                </c:pt>
                <c:pt idx="526">
                  <c:v>3986.2377996575401</c:v>
                </c:pt>
                <c:pt idx="527">
                  <c:v>4001.9965753424717</c:v>
                </c:pt>
                <c:pt idx="528">
                  <c:v>4023.0082762557136</c:v>
                </c:pt>
                <c:pt idx="529">
                  <c:v>4049.2729023972661</c:v>
                </c:pt>
                <c:pt idx="530">
                  <c:v>4080.7904537671293</c:v>
                </c:pt>
                <c:pt idx="531">
                  <c:v>4117.5609303653027</c:v>
                </c:pt>
                <c:pt idx="532">
                  <c:v>4159.5843321917864</c:v>
                </c:pt>
                <c:pt idx="533">
                  <c:v>4201.6077340182701</c:v>
                </c:pt>
                <c:pt idx="534">
                  <c:v>4243.6311358447538</c:v>
                </c:pt>
                <c:pt idx="535">
                  <c:v>4285.6545376712374</c:v>
                </c:pt>
                <c:pt idx="536">
                  <c:v>4327.6779394977211</c:v>
                </c:pt>
                <c:pt idx="537">
                  <c:v>4364.4484160958946</c:v>
                </c:pt>
                <c:pt idx="538">
                  <c:v>4395.9659674657578</c:v>
                </c:pt>
                <c:pt idx="539">
                  <c:v>4422.2305936073099</c:v>
                </c:pt>
                <c:pt idx="540">
                  <c:v>4443.2422945205517</c:v>
                </c:pt>
                <c:pt idx="541">
                  <c:v>4453.7481449771731</c:v>
                </c:pt>
                <c:pt idx="542">
                  <c:v>4453.7481449771731</c:v>
                </c:pt>
                <c:pt idx="543">
                  <c:v>4443.2422945205517</c:v>
                </c:pt>
                <c:pt idx="544">
                  <c:v>4422.2305936073099</c:v>
                </c:pt>
                <c:pt idx="545">
                  <c:v>4374.954266552515</c:v>
                </c:pt>
                <c:pt idx="546">
                  <c:v>4301.4133133561681</c:v>
                </c:pt>
                <c:pt idx="547">
                  <c:v>4201.6077340182683</c:v>
                </c:pt>
                <c:pt idx="548">
                  <c:v>4075.5375285388163</c:v>
                </c:pt>
                <c:pt idx="549">
                  <c:v>3933.7085473744328</c:v>
                </c:pt>
                <c:pt idx="550">
                  <c:v>3776.1207905251176</c:v>
                </c:pt>
                <c:pt idx="551">
                  <c:v>3602.7742579908709</c:v>
                </c:pt>
                <c:pt idx="552">
                  <c:v>3413.668949771693</c:v>
                </c:pt>
                <c:pt idx="553">
                  <c:v>3214.0577910958937</c:v>
                </c:pt>
                <c:pt idx="554">
                  <c:v>3003.9407819634735</c:v>
                </c:pt>
                <c:pt idx="555">
                  <c:v>2783.3179223744323</c:v>
                </c:pt>
                <c:pt idx="556">
                  <c:v>2552.1892123287703</c:v>
                </c:pt>
                <c:pt idx="557">
                  <c:v>2321.0605022831082</c:v>
                </c:pt>
                <c:pt idx="558">
                  <c:v>2089.9317922374462</c:v>
                </c:pt>
                <c:pt idx="559">
                  <c:v>1858.8030821917841</c:v>
                </c:pt>
                <c:pt idx="560">
                  <c:v>1627.6743721461221</c:v>
                </c:pt>
                <c:pt idx="561">
                  <c:v>1412.3044377853917</c:v>
                </c:pt>
                <c:pt idx="562">
                  <c:v>1212.6932791095924</c:v>
                </c:pt>
                <c:pt idx="563">
                  <c:v>1028.8408961187247</c:v>
                </c:pt>
                <c:pt idx="564">
                  <c:v>860.74728881278861</c:v>
                </c:pt>
                <c:pt idx="565">
                  <c:v>708.41245719178414</c:v>
                </c:pt>
                <c:pt idx="566">
                  <c:v>571.83640125571105</c:v>
                </c:pt>
                <c:pt idx="567">
                  <c:v>451.01912100456946</c:v>
                </c:pt>
                <c:pt idx="568">
                  <c:v>345.96061643835935</c:v>
                </c:pt>
                <c:pt idx="569">
                  <c:v>256.66088755708086</c:v>
                </c:pt>
                <c:pt idx="570">
                  <c:v>183.11993436073379</c:v>
                </c:pt>
                <c:pt idx="571">
                  <c:v>125.33775684931817</c:v>
                </c:pt>
                <c:pt idx="572">
                  <c:v>83.314355022834093</c:v>
                </c:pt>
                <c:pt idx="573">
                  <c:v>72.808504566213117</c:v>
                </c:pt>
                <c:pt idx="574">
                  <c:v>142.73544520548251</c:v>
                </c:pt>
                <c:pt idx="575">
                  <c:v>243.25542237443227</c:v>
                </c:pt>
                <c:pt idx="576">
                  <c:v>374.70462328767428</c:v>
                </c:pt>
                <c:pt idx="577">
                  <c:v>529.68692922374726</c:v>
                </c:pt>
                <c:pt idx="578">
                  <c:v>707.8661529680395</c:v>
                </c:pt>
                <c:pt idx="579">
                  <c:v>909.57848173516277</c:v>
                </c:pt>
                <c:pt idx="580">
                  <c:v>1134.4877283105052</c:v>
                </c:pt>
                <c:pt idx="581">
                  <c:v>1367.8016552511444</c:v>
                </c:pt>
                <c:pt idx="582">
                  <c:v>1609.1840753424685</c:v>
                </c:pt>
                <c:pt idx="583">
                  <c:v>1858.6349885844777</c:v>
                </c:pt>
                <c:pt idx="584">
                  <c:v>2116.1543949771717</c:v>
                </c:pt>
                <c:pt idx="585">
                  <c:v>2376.3632990867609</c:v>
                </c:pt>
                <c:pt idx="586">
                  <c:v>2639.261700913245</c:v>
                </c:pt>
                <c:pt idx="587">
                  <c:v>2904.8496004566241</c:v>
                </c:pt>
                <c:pt idx="588">
                  <c:v>3173.1269977168981</c:v>
                </c:pt>
                <c:pt idx="589">
                  <c:v>3438.0425228310532</c:v>
                </c:pt>
                <c:pt idx="590">
                  <c:v>3699.5961757990899</c:v>
                </c:pt>
                <c:pt idx="591">
                  <c:v>3957.7879566210077</c:v>
                </c:pt>
                <c:pt idx="592">
                  <c:v>4212.6178652968065</c:v>
                </c:pt>
                <c:pt idx="593">
                  <c:v>4458.0345319634735</c:v>
                </c:pt>
                <c:pt idx="594">
                  <c:v>4694.0379566210077</c:v>
                </c:pt>
                <c:pt idx="595">
                  <c:v>4920.2919520547975</c:v>
                </c:pt>
                <c:pt idx="596">
                  <c:v>5137.1327054794547</c:v>
                </c:pt>
                <c:pt idx="597">
                  <c:v>5313.294805936076</c:v>
                </c:pt>
                <c:pt idx="598">
                  <c:v>5448.7782534246608</c:v>
                </c:pt>
                <c:pt idx="599">
                  <c:v>5543.5830479452088</c:v>
                </c:pt>
                <c:pt idx="600">
                  <c:v>5597.7091894977202</c:v>
                </c:pt>
                <c:pt idx="601">
                  <c:v>5578.5465182648431</c:v>
                </c:pt>
                <c:pt idx="602">
                  <c:v>5485.7588470319661</c:v>
                </c:pt>
                <c:pt idx="603">
                  <c:v>5344.2240296803675</c:v>
                </c:pt>
                <c:pt idx="604">
                  <c:v>5189.5779109589066</c:v>
                </c:pt>
                <c:pt idx="605">
                  <c:v>5032.2422945205508</c:v>
                </c:pt>
                <c:pt idx="606">
                  <c:v>4872.2171803653</c:v>
                </c:pt>
                <c:pt idx="607">
                  <c:v>4717.5710616438391</c:v>
                </c:pt>
                <c:pt idx="608">
                  <c:v>4570.9934360730631</c:v>
                </c:pt>
                <c:pt idx="609">
                  <c:v>4428.7862442922415</c:v>
                </c:pt>
                <c:pt idx="610">
                  <c:v>4290.6132990867618</c:v>
                </c:pt>
                <c:pt idx="611">
                  <c:v>4156.474600456625</c:v>
                </c:pt>
                <c:pt idx="612">
                  <c:v>4026.3701484018306</c:v>
                </c:pt>
                <c:pt idx="613">
                  <c:v>3900.9723173516022</c:v>
                </c:pt>
                <c:pt idx="614">
                  <c:v>3780.2811073059402</c:v>
                </c:pt>
                <c:pt idx="615">
                  <c:v>3664.2965182648441</c:v>
                </c:pt>
                <c:pt idx="616">
                  <c:v>3553.0185502283143</c:v>
                </c:pt>
                <c:pt idx="617">
                  <c:v>3445.774828767127</c:v>
                </c:pt>
                <c:pt idx="618">
                  <c:v>3342.5653538812821</c:v>
                </c:pt>
                <c:pt idx="619">
                  <c:v>3243.7263127853917</c:v>
                </c:pt>
                <c:pt idx="620">
                  <c:v>3148.9215182648436</c:v>
                </c:pt>
                <c:pt idx="621">
                  <c:v>3060.1680936073094</c:v>
                </c:pt>
                <c:pt idx="622">
                  <c:v>2977.4660388127891</c:v>
                </c:pt>
                <c:pt idx="623">
                  <c:v>2900.8153538812821</c:v>
                </c:pt>
                <c:pt idx="624">
                  <c:v>2830.2160388127891</c:v>
                </c:pt>
                <c:pt idx="625">
                  <c:v>2767.6852168949808</c:v>
                </c:pt>
                <c:pt idx="626">
                  <c:v>2713.5590753424694</c:v>
                </c:pt>
                <c:pt idx="627">
                  <c:v>2667.5014269406429</c:v>
                </c:pt>
                <c:pt idx="628">
                  <c:v>2629.5122716895012</c:v>
                </c:pt>
                <c:pt idx="629">
                  <c:v>2598.9192351598208</c:v>
                </c:pt>
                <c:pt idx="630">
                  <c:v>2575.7223173516018</c:v>
                </c:pt>
                <c:pt idx="631">
                  <c:v>2560.2577054794556</c:v>
                </c:pt>
                <c:pt idx="632">
                  <c:v>2552.1892123287707</c:v>
                </c:pt>
                <c:pt idx="633">
                  <c:v>2541.4312214611909</c:v>
                </c:pt>
                <c:pt idx="634">
                  <c:v>2527.9837328767162</c:v>
                </c:pt>
                <c:pt idx="635">
                  <c:v>2511.8467465753465</c:v>
                </c:pt>
                <c:pt idx="636">
                  <c:v>2493.0202625570819</c:v>
                </c:pt>
                <c:pt idx="637">
                  <c:v>2468.4785958904154</c:v>
                </c:pt>
                <c:pt idx="638">
                  <c:v>2438.557933789959</c:v>
                </c:pt>
                <c:pt idx="639">
                  <c:v>2403.2582762557122</c:v>
                </c:pt>
                <c:pt idx="640">
                  <c:v>2362.5796232876755</c:v>
                </c:pt>
                <c:pt idx="641">
                  <c:v>2312.4877283105066</c:v>
                </c:pt>
                <c:pt idx="642">
                  <c:v>2252.9825913242053</c:v>
                </c:pt>
                <c:pt idx="643">
                  <c:v>2183.7280251141597</c:v>
                </c:pt>
                <c:pt idx="644">
                  <c:v>2105.0602168949817</c:v>
                </c:pt>
                <c:pt idx="645">
                  <c:v>2016.3067922374476</c:v>
                </c:pt>
                <c:pt idx="646">
                  <c:v>1917.4677511415571</c:v>
                </c:pt>
                <c:pt idx="647">
                  <c:v>1808.2069063926988</c:v>
                </c:pt>
                <c:pt idx="648">
                  <c:v>1688.8604452054842</c:v>
                </c:pt>
                <c:pt idx="649">
                  <c:v>1567.4968607305984</c:v>
                </c:pt>
                <c:pt idx="650">
                  <c:v>1444.1161529680414</c:v>
                </c:pt>
                <c:pt idx="651">
                  <c:v>1318.7183219178132</c:v>
                </c:pt>
                <c:pt idx="652">
                  <c:v>1191.3033675799138</c:v>
                </c:pt>
                <c:pt idx="653">
                  <c:v>1068.5950342465806</c:v>
                </c:pt>
                <c:pt idx="654">
                  <c:v>950.59332191781346</c:v>
                </c:pt>
                <c:pt idx="655">
                  <c:v>837.29823059361252</c:v>
                </c:pt>
                <c:pt idx="656">
                  <c:v>728.70976027397785</c:v>
                </c:pt>
                <c:pt idx="657">
                  <c:v>627.85359589041627</c:v>
                </c:pt>
                <c:pt idx="658">
                  <c:v>534.3935502283158</c:v>
                </c:pt>
                <c:pt idx="659">
                  <c:v>448.32962328767655</c:v>
                </c:pt>
                <c:pt idx="660">
                  <c:v>369.66181506849847</c:v>
                </c:pt>
                <c:pt idx="661">
                  <c:v>295.7006278538866</c:v>
                </c:pt>
                <c:pt idx="662">
                  <c:v>226.44606164384095</c:v>
                </c:pt>
                <c:pt idx="663">
                  <c:v>161.89811643836151</c:v>
                </c:pt>
                <c:pt idx="664">
                  <c:v>102.39297945206016</c:v>
                </c:pt>
                <c:pt idx="665">
                  <c:v>59.697203196352405</c:v>
                </c:pt>
                <c:pt idx="666">
                  <c:v>33.810787671238245</c:v>
                </c:pt>
                <c:pt idx="667">
                  <c:v>25.06992009132955</c:v>
                </c:pt>
                <c:pt idx="668">
                  <c:v>33.138413242014508</c:v>
                </c:pt>
                <c:pt idx="669">
                  <c:v>72.136130136991653</c:v>
                </c:pt>
              </c:numCache>
            </c:numRef>
          </c:yVal>
          <c:smooth val="0"/>
        </c:ser>
        <c:ser>
          <c:idx val="1"/>
          <c:order val="2"/>
          <c:tx>
            <c:v>Inhoud reserves</c:v>
          </c:tx>
          <c:spPr>
            <a:ln w="19050" cap="rnd">
              <a:solidFill>
                <a:schemeClr val="accent2"/>
              </a:solidFill>
              <a:round/>
            </a:ln>
            <a:effectLst/>
          </c:spPr>
          <c:marker>
            <c:symbol val="none"/>
          </c:marker>
          <c:yVal>
            <c:numRef>
              <c:f>Gebiedskenmerken!$AO$23:$AO$692</c:f>
              <c:numCache>
                <c:formatCode>0</c:formatCode>
                <c:ptCount val="670"/>
                <c:pt idx="0">
                  <c:v>2260.9360730593608</c:v>
                </c:pt>
                <c:pt idx="1">
                  <c:v>2260.9360730593608</c:v>
                </c:pt>
                <c:pt idx="2">
                  <c:v>2260.9360730593608</c:v>
                </c:pt>
                <c:pt idx="3">
                  <c:v>2260.9360730593608</c:v>
                </c:pt>
                <c:pt idx="4">
                  <c:v>2260.9360730593608</c:v>
                </c:pt>
                <c:pt idx="5">
                  <c:v>2260.9360730593608</c:v>
                </c:pt>
                <c:pt idx="6">
                  <c:v>2260.9360730593608</c:v>
                </c:pt>
                <c:pt idx="7">
                  <c:v>2260.9360730593608</c:v>
                </c:pt>
                <c:pt idx="8">
                  <c:v>2260.9360730593608</c:v>
                </c:pt>
                <c:pt idx="9">
                  <c:v>2260.9360730593608</c:v>
                </c:pt>
                <c:pt idx="10">
                  <c:v>2260.9360730593608</c:v>
                </c:pt>
                <c:pt idx="11">
                  <c:v>2260.9360730593608</c:v>
                </c:pt>
                <c:pt idx="12">
                  <c:v>2260.9360730593608</c:v>
                </c:pt>
                <c:pt idx="13">
                  <c:v>2260.9360730593608</c:v>
                </c:pt>
                <c:pt idx="14">
                  <c:v>2260.9360730593608</c:v>
                </c:pt>
                <c:pt idx="15">
                  <c:v>2260.9360730593608</c:v>
                </c:pt>
                <c:pt idx="16">
                  <c:v>2260.9360730593608</c:v>
                </c:pt>
                <c:pt idx="17">
                  <c:v>2260.9360730593608</c:v>
                </c:pt>
                <c:pt idx="18">
                  <c:v>2260.9360730593608</c:v>
                </c:pt>
                <c:pt idx="19">
                  <c:v>2260.9360730593608</c:v>
                </c:pt>
                <c:pt idx="20">
                  <c:v>2260.9360730593608</c:v>
                </c:pt>
                <c:pt idx="21">
                  <c:v>2260.9360730593608</c:v>
                </c:pt>
                <c:pt idx="22">
                  <c:v>2260.9360730593608</c:v>
                </c:pt>
                <c:pt idx="23">
                  <c:v>2260.9360730593608</c:v>
                </c:pt>
                <c:pt idx="24">
                  <c:v>2260.9360730593608</c:v>
                </c:pt>
                <c:pt idx="25">
                  <c:v>2260.9360730593608</c:v>
                </c:pt>
                <c:pt idx="26">
                  <c:v>2260.9360730593608</c:v>
                </c:pt>
                <c:pt idx="27">
                  <c:v>2260.9360730593608</c:v>
                </c:pt>
                <c:pt idx="28">
                  <c:v>2260.9360730593608</c:v>
                </c:pt>
                <c:pt idx="29">
                  <c:v>2260.9360730593608</c:v>
                </c:pt>
                <c:pt idx="30">
                  <c:v>2260.9360730593608</c:v>
                </c:pt>
                <c:pt idx="31">
                  <c:v>2260.9360730593608</c:v>
                </c:pt>
                <c:pt idx="32">
                  <c:v>2260.9360730593608</c:v>
                </c:pt>
                <c:pt idx="33">
                  <c:v>2260.9360730593608</c:v>
                </c:pt>
                <c:pt idx="34">
                  <c:v>2260.9360730593608</c:v>
                </c:pt>
                <c:pt idx="35">
                  <c:v>2260.9360730593608</c:v>
                </c:pt>
                <c:pt idx="36">
                  <c:v>2260.9360730593608</c:v>
                </c:pt>
                <c:pt idx="37">
                  <c:v>2260.9360730593608</c:v>
                </c:pt>
                <c:pt idx="38">
                  <c:v>2260.9360730593608</c:v>
                </c:pt>
                <c:pt idx="39">
                  <c:v>2260.9360730593608</c:v>
                </c:pt>
                <c:pt idx="40">
                  <c:v>2260.9360730593608</c:v>
                </c:pt>
                <c:pt idx="41">
                  <c:v>2260.9360730593608</c:v>
                </c:pt>
                <c:pt idx="42">
                  <c:v>2260.9360730593608</c:v>
                </c:pt>
                <c:pt idx="43">
                  <c:v>2260.9360730593608</c:v>
                </c:pt>
                <c:pt idx="44">
                  <c:v>2260.9360730593608</c:v>
                </c:pt>
                <c:pt idx="45">
                  <c:v>2260.9360730593608</c:v>
                </c:pt>
                <c:pt idx="46">
                  <c:v>2260.9360730593608</c:v>
                </c:pt>
                <c:pt idx="47">
                  <c:v>2260.9360730593608</c:v>
                </c:pt>
                <c:pt idx="48">
                  <c:v>2260.9360730593608</c:v>
                </c:pt>
                <c:pt idx="49">
                  <c:v>2260.9360730593608</c:v>
                </c:pt>
                <c:pt idx="50">
                  <c:v>2260.9360730593608</c:v>
                </c:pt>
                <c:pt idx="51">
                  <c:v>2260.9360730593608</c:v>
                </c:pt>
                <c:pt idx="52">
                  <c:v>2260.9360730593608</c:v>
                </c:pt>
                <c:pt idx="53">
                  <c:v>2260.9360730593608</c:v>
                </c:pt>
                <c:pt idx="54">
                  <c:v>2260.9360730593608</c:v>
                </c:pt>
                <c:pt idx="55">
                  <c:v>2260.9360730593608</c:v>
                </c:pt>
                <c:pt idx="56">
                  <c:v>2260.9360730593608</c:v>
                </c:pt>
                <c:pt idx="57">
                  <c:v>2260.9360730593608</c:v>
                </c:pt>
                <c:pt idx="58">
                  <c:v>2260.9360730593608</c:v>
                </c:pt>
                <c:pt idx="59">
                  <c:v>2260.9360730593608</c:v>
                </c:pt>
                <c:pt idx="60">
                  <c:v>2260.9360730593608</c:v>
                </c:pt>
                <c:pt idx="61">
                  <c:v>2260.9360730593608</c:v>
                </c:pt>
                <c:pt idx="62">
                  <c:v>2260.9360730593608</c:v>
                </c:pt>
                <c:pt idx="63">
                  <c:v>2260.9360730593608</c:v>
                </c:pt>
                <c:pt idx="64">
                  <c:v>2260.9360730593608</c:v>
                </c:pt>
                <c:pt idx="65">
                  <c:v>2260.9360730593608</c:v>
                </c:pt>
                <c:pt idx="66">
                  <c:v>2260.9360730593608</c:v>
                </c:pt>
                <c:pt idx="67">
                  <c:v>2260.9360730593608</c:v>
                </c:pt>
                <c:pt idx="68">
                  <c:v>2260.9360730593608</c:v>
                </c:pt>
                <c:pt idx="69">
                  <c:v>2260.9360730593608</c:v>
                </c:pt>
                <c:pt idx="70">
                  <c:v>2260.9360730593608</c:v>
                </c:pt>
                <c:pt idx="71">
                  <c:v>2260.9360730593608</c:v>
                </c:pt>
                <c:pt idx="72">
                  <c:v>2260.9360730593608</c:v>
                </c:pt>
                <c:pt idx="73">
                  <c:v>2260.9360730593608</c:v>
                </c:pt>
                <c:pt idx="74">
                  <c:v>2260.9360730593608</c:v>
                </c:pt>
                <c:pt idx="75">
                  <c:v>2260.9360730593608</c:v>
                </c:pt>
                <c:pt idx="76">
                  <c:v>2260.9360730593608</c:v>
                </c:pt>
                <c:pt idx="77">
                  <c:v>2260.9360730593608</c:v>
                </c:pt>
                <c:pt idx="78">
                  <c:v>2260.9360730593608</c:v>
                </c:pt>
                <c:pt idx="79">
                  <c:v>2260.9360730593608</c:v>
                </c:pt>
                <c:pt idx="80">
                  <c:v>2260.9360730593608</c:v>
                </c:pt>
                <c:pt idx="81">
                  <c:v>2260.9360730593608</c:v>
                </c:pt>
                <c:pt idx="82">
                  <c:v>2260.9360730593608</c:v>
                </c:pt>
                <c:pt idx="83">
                  <c:v>2260.9360730593608</c:v>
                </c:pt>
                <c:pt idx="84">
                  <c:v>2260.9360730593608</c:v>
                </c:pt>
                <c:pt idx="85">
                  <c:v>2260.9360730593608</c:v>
                </c:pt>
                <c:pt idx="86">
                  <c:v>2260.9360730593608</c:v>
                </c:pt>
                <c:pt idx="87">
                  <c:v>2260.9360730593608</c:v>
                </c:pt>
                <c:pt idx="88">
                  <c:v>2260.9360730593608</c:v>
                </c:pt>
                <c:pt idx="89">
                  <c:v>2260.9360730593608</c:v>
                </c:pt>
                <c:pt idx="90">
                  <c:v>2260.9360730593608</c:v>
                </c:pt>
                <c:pt idx="91">
                  <c:v>2260.9360730593608</c:v>
                </c:pt>
                <c:pt idx="92">
                  <c:v>2260.9360730593608</c:v>
                </c:pt>
                <c:pt idx="93">
                  <c:v>2260.9360730593608</c:v>
                </c:pt>
                <c:pt idx="94">
                  <c:v>1795.7534246575344</c:v>
                </c:pt>
                <c:pt idx="95">
                  <c:v>1795.7534246575344</c:v>
                </c:pt>
                <c:pt idx="96">
                  <c:v>1795.7534246575344</c:v>
                </c:pt>
                <c:pt idx="97">
                  <c:v>1795.7534246575344</c:v>
                </c:pt>
                <c:pt idx="98">
                  <c:v>1795.7534246575344</c:v>
                </c:pt>
                <c:pt idx="99">
                  <c:v>1795.7534246575344</c:v>
                </c:pt>
                <c:pt idx="100">
                  <c:v>1795.7534246575344</c:v>
                </c:pt>
                <c:pt idx="101">
                  <c:v>1795.7534246575344</c:v>
                </c:pt>
                <c:pt idx="102">
                  <c:v>1795.7534246575344</c:v>
                </c:pt>
                <c:pt idx="103">
                  <c:v>1795.7534246575344</c:v>
                </c:pt>
                <c:pt idx="104">
                  <c:v>1795.7534246575344</c:v>
                </c:pt>
                <c:pt idx="105">
                  <c:v>1795.7534246575344</c:v>
                </c:pt>
                <c:pt idx="106">
                  <c:v>1795.7534246575344</c:v>
                </c:pt>
                <c:pt idx="107">
                  <c:v>1795.7534246575344</c:v>
                </c:pt>
                <c:pt idx="108">
                  <c:v>1795.7534246575344</c:v>
                </c:pt>
                <c:pt idx="109">
                  <c:v>1795.7534246575344</c:v>
                </c:pt>
                <c:pt idx="110">
                  <c:v>1795.7534246575344</c:v>
                </c:pt>
                <c:pt idx="111">
                  <c:v>1795.7534246575344</c:v>
                </c:pt>
                <c:pt idx="112">
                  <c:v>1795.7534246575344</c:v>
                </c:pt>
                <c:pt idx="113">
                  <c:v>1795.7534246575344</c:v>
                </c:pt>
                <c:pt idx="114">
                  <c:v>1795.7534246575344</c:v>
                </c:pt>
                <c:pt idx="115">
                  <c:v>1795.7534246575344</c:v>
                </c:pt>
                <c:pt idx="116">
                  <c:v>1795.7534246575344</c:v>
                </c:pt>
                <c:pt idx="117">
                  <c:v>1795.7534246575344</c:v>
                </c:pt>
                <c:pt idx="118">
                  <c:v>1795.7534246575344</c:v>
                </c:pt>
                <c:pt idx="119">
                  <c:v>1795.7534246575344</c:v>
                </c:pt>
                <c:pt idx="120">
                  <c:v>1795.7534246575344</c:v>
                </c:pt>
                <c:pt idx="121">
                  <c:v>1795.7534246575344</c:v>
                </c:pt>
                <c:pt idx="122">
                  <c:v>1795.7534246575344</c:v>
                </c:pt>
                <c:pt idx="123">
                  <c:v>1795.7534246575344</c:v>
                </c:pt>
                <c:pt idx="124">
                  <c:v>1795.7534246575344</c:v>
                </c:pt>
                <c:pt idx="125">
                  <c:v>1795.7534246575344</c:v>
                </c:pt>
                <c:pt idx="126">
                  <c:v>1795.7534246575344</c:v>
                </c:pt>
                <c:pt idx="127">
                  <c:v>1795.7534246575344</c:v>
                </c:pt>
                <c:pt idx="128">
                  <c:v>1795.7534246575344</c:v>
                </c:pt>
                <c:pt idx="129">
                  <c:v>1795.7534246575344</c:v>
                </c:pt>
                <c:pt idx="130">
                  <c:v>1795.7534246575344</c:v>
                </c:pt>
                <c:pt idx="131">
                  <c:v>1795.7534246575344</c:v>
                </c:pt>
                <c:pt idx="132">
                  <c:v>1795.7534246575344</c:v>
                </c:pt>
                <c:pt idx="133">
                  <c:v>1795.7534246575344</c:v>
                </c:pt>
                <c:pt idx="134">
                  <c:v>1795.7534246575344</c:v>
                </c:pt>
                <c:pt idx="135">
                  <c:v>1795.7534246575344</c:v>
                </c:pt>
                <c:pt idx="136">
                  <c:v>1795.7534246575344</c:v>
                </c:pt>
                <c:pt idx="137">
                  <c:v>1795.7534246575344</c:v>
                </c:pt>
                <c:pt idx="138">
                  <c:v>1795.7534246575344</c:v>
                </c:pt>
                <c:pt idx="139">
                  <c:v>1795.7534246575344</c:v>
                </c:pt>
                <c:pt idx="140">
                  <c:v>1795.7534246575344</c:v>
                </c:pt>
                <c:pt idx="141">
                  <c:v>1795.7534246575344</c:v>
                </c:pt>
                <c:pt idx="142">
                  <c:v>1795.7534246575344</c:v>
                </c:pt>
                <c:pt idx="143">
                  <c:v>1795.7534246575344</c:v>
                </c:pt>
                <c:pt idx="144">
                  <c:v>1795.7534246575344</c:v>
                </c:pt>
                <c:pt idx="145">
                  <c:v>1795.7534246575344</c:v>
                </c:pt>
                <c:pt idx="146">
                  <c:v>1795.7534246575344</c:v>
                </c:pt>
                <c:pt idx="147">
                  <c:v>1795.7534246575344</c:v>
                </c:pt>
                <c:pt idx="148">
                  <c:v>1795.7534246575344</c:v>
                </c:pt>
                <c:pt idx="149">
                  <c:v>1795.7534246575344</c:v>
                </c:pt>
                <c:pt idx="150">
                  <c:v>1795.7534246575344</c:v>
                </c:pt>
                <c:pt idx="151">
                  <c:v>1795.7534246575344</c:v>
                </c:pt>
                <c:pt idx="152">
                  <c:v>1795.7534246575344</c:v>
                </c:pt>
                <c:pt idx="153">
                  <c:v>1795.7534246575344</c:v>
                </c:pt>
                <c:pt idx="154">
                  <c:v>1795.7534246575344</c:v>
                </c:pt>
                <c:pt idx="155">
                  <c:v>1795.7534246575344</c:v>
                </c:pt>
                <c:pt idx="156">
                  <c:v>1795.7534246575344</c:v>
                </c:pt>
                <c:pt idx="157">
                  <c:v>1795.7534246575344</c:v>
                </c:pt>
                <c:pt idx="158">
                  <c:v>1795.7534246575344</c:v>
                </c:pt>
                <c:pt idx="159">
                  <c:v>1795.7534246575344</c:v>
                </c:pt>
                <c:pt idx="160">
                  <c:v>1795.7534246575344</c:v>
                </c:pt>
                <c:pt idx="161">
                  <c:v>1795.7534246575344</c:v>
                </c:pt>
                <c:pt idx="162">
                  <c:v>1795.7534246575344</c:v>
                </c:pt>
                <c:pt idx="163">
                  <c:v>1795.7534246575344</c:v>
                </c:pt>
                <c:pt idx="164">
                  <c:v>1795.7534246575344</c:v>
                </c:pt>
                <c:pt idx="165">
                  <c:v>1795.7534246575344</c:v>
                </c:pt>
                <c:pt idx="166">
                  <c:v>1795.7534246575344</c:v>
                </c:pt>
                <c:pt idx="167">
                  <c:v>1795.7534246575344</c:v>
                </c:pt>
                <c:pt idx="168">
                  <c:v>1795.7534246575344</c:v>
                </c:pt>
                <c:pt idx="169">
                  <c:v>1795.7534246575344</c:v>
                </c:pt>
                <c:pt idx="170">
                  <c:v>1795.7534246575344</c:v>
                </c:pt>
                <c:pt idx="171">
                  <c:v>1795.7534246575344</c:v>
                </c:pt>
                <c:pt idx="172">
                  <c:v>1795.7534246575344</c:v>
                </c:pt>
                <c:pt idx="173">
                  <c:v>1795.7534246575344</c:v>
                </c:pt>
                <c:pt idx="174">
                  <c:v>1795.7534246575344</c:v>
                </c:pt>
                <c:pt idx="175">
                  <c:v>1795.7534246575344</c:v>
                </c:pt>
                <c:pt idx="176">
                  <c:v>1795.7534246575344</c:v>
                </c:pt>
                <c:pt idx="177">
                  <c:v>1795.7534246575344</c:v>
                </c:pt>
                <c:pt idx="178">
                  <c:v>1795.7534246575344</c:v>
                </c:pt>
                <c:pt idx="179">
                  <c:v>1795.7534246575344</c:v>
                </c:pt>
                <c:pt idx="180">
                  <c:v>1795.7534246575344</c:v>
                </c:pt>
                <c:pt idx="181">
                  <c:v>1795.7534246575344</c:v>
                </c:pt>
                <c:pt idx="182">
                  <c:v>1795.7534246575344</c:v>
                </c:pt>
                <c:pt idx="183">
                  <c:v>1795.7534246575344</c:v>
                </c:pt>
                <c:pt idx="184">
                  <c:v>1795.7534246575344</c:v>
                </c:pt>
                <c:pt idx="185">
                  <c:v>1795.7534246575344</c:v>
                </c:pt>
                <c:pt idx="186">
                  <c:v>1795.7534246575344</c:v>
                </c:pt>
                <c:pt idx="187">
                  <c:v>1795.7534246575344</c:v>
                </c:pt>
                <c:pt idx="188">
                  <c:v>1795.7534246575344</c:v>
                </c:pt>
                <c:pt idx="189">
                  <c:v>1795.7534246575344</c:v>
                </c:pt>
                <c:pt idx="190">
                  <c:v>2345.5251141552512</c:v>
                </c:pt>
                <c:pt idx="191">
                  <c:v>2345.5251141552512</c:v>
                </c:pt>
                <c:pt idx="192">
                  <c:v>2345.5251141552512</c:v>
                </c:pt>
                <c:pt idx="193">
                  <c:v>2345.5251141552512</c:v>
                </c:pt>
                <c:pt idx="194">
                  <c:v>2345.5251141552512</c:v>
                </c:pt>
                <c:pt idx="195">
                  <c:v>2345.5251141552512</c:v>
                </c:pt>
                <c:pt idx="196">
                  <c:v>2345.5251141552512</c:v>
                </c:pt>
                <c:pt idx="197">
                  <c:v>2345.5251141552512</c:v>
                </c:pt>
                <c:pt idx="198">
                  <c:v>2345.5251141552512</c:v>
                </c:pt>
                <c:pt idx="199">
                  <c:v>2345.5251141552512</c:v>
                </c:pt>
                <c:pt idx="200">
                  <c:v>2345.5251141552512</c:v>
                </c:pt>
                <c:pt idx="201">
                  <c:v>2345.5251141552512</c:v>
                </c:pt>
                <c:pt idx="202">
                  <c:v>2345.5251141552512</c:v>
                </c:pt>
                <c:pt idx="203">
                  <c:v>2345.5251141552512</c:v>
                </c:pt>
                <c:pt idx="204">
                  <c:v>2345.5251141552512</c:v>
                </c:pt>
                <c:pt idx="205">
                  <c:v>2345.5251141552512</c:v>
                </c:pt>
                <c:pt idx="206">
                  <c:v>2345.5251141552512</c:v>
                </c:pt>
                <c:pt idx="207">
                  <c:v>2345.5251141552512</c:v>
                </c:pt>
                <c:pt idx="208">
                  <c:v>2345.5251141552512</c:v>
                </c:pt>
                <c:pt idx="209">
                  <c:v>2345.5251141552512</c:v>
                </c:pt>
                <c:pt idx="210">
                  <c:v>2345.5251141552512</c:v>
                </c:pt>
                <c:pt idx="211">
                  <c:v>2345.5251141552512</c:v>
                </c:pt>
                <c:pt idx="212">
                  <c:v>2345.5251141552512</c:v>
                </c:pt>
                <c:pt idx="213">
                  <c:v>2345.5251141552512</c:v>
                </c:pt>
                <c:pt idx="214">
                  <c:v>2345.5251141552512</c:v>
                </c:pt>
                <c:pt idx="215">
                  <c:v>2345.5251141552512</c:v>
                </c:pt>
                <c:pt idx="216">
                  <c:v>2345.5251141552512</c:v>
                </c:pt>
                <c:pt idx="217">
                  <c:v>2345.5251141552512</c:v>
                </c:pt>
                <c:pt idx="218">
                  <c:v>2345.5251141552512</c:v>
                </c:pt>
                <c:pt idx="219">
                  <c:v>2345.5251141552512</c:v>
                </c:pt>
                <c:pt idx="220">
                  <c:v>2345.5251141552512</c:v>
                </c:pt>
                <c:pt idx="221">
                  <c:v>2345.5251141552512</c:v>
                </c:pt>
                <c:pt idx="222">
                  <c:v>2345.5251141552512</c:v>
                </c:pt>
                <c:pt idx="223">
                  <c:v>2345.5251141552512</c:v>
                </c:pt>
                <c:pt idx="224">
                  <c:v>2345.5251141552512</c:v>
                </c:pt>
                <c:pt idx="225">
                  <c:v>2345.5251141552512</c:v>
                </c:pt>
                <c:pt idx="226">
                  <c:v>2345.5251141552512</c:v>
                </c:pt>
                <c:pt idx="227">
                  <c:v>2345.5251141552512</c:v>
                </c:pt>
                <c:pt idx="228">
                  <c:v>2345.5251141552512</c:v>
                </c:pt>
                <c:pt idx="229">
                  <c:v>2345.5251141552512</c:v>
                </c:pt>
                <c:pt idx="230">
                  <c:v>2345.5251141552512</c:v>
                </c:pt>
                <c:pt idx="231">
                  <c:v>2345.5251141552512</c:v>
                </c:pt>
                <c:pt idx="232">
                  <c:v>2345.5251141552512</c:v>
                </c:pt>
                <c:pt idx="233">
                  <c:v>2345.5251141552512</c:v>
                </c:pt>
                <c:pt idx="234">
                  <c:v>2345.5251141552512</c:v>
                </c:pt>
                <c:pt idx="235">
                  <c:v>2345.5251141552512</c:v>
                </c:pt>
                <c:pt idx="236">
                  <c:v>2345.5251141552512</c:v>
                </c:pt>
                <c:pt idx="237">
                  <c:v>2345.5251141552512</c:v>
                </c:pt>
                <c:pt idx="238">
                  <c:v>2345.5251141552512</c:v>
                </c:pt>
                <c:pt idx="239">
                  <c:v>2345.5251141552512</c:v>
                </c:pt>
                <c:pt idx="240">
                  <c:v>2345.5251141552512</c:v>
                </c:pt>
                <c:pt idx="241">
                  <c:v>2345.5251141552512</c:v>
                </c:pt>
                <c:pt idx="242">
                  <c:v>2345.5251141552512</c:v>
                </c:pt>
                <c:pt idx="243">
                  <c:v>2345.5251141552512</c:v>
                </c:pt>
                <c:pt idx="244">
                  <c:v>2345.5251141552512</c:v>
                </c:pt>
                <c:pt idx="245">
                  <c:v>2345.5251141552512</c:v>
                </c:pt>
                <c:pt idx="246">
                  <c:v>2345.5251141552512</c:v>
                </c:pt>
                <c:pt idx="247">
                  <c:v>2345.5251141552512</c:v>
                </c:pt>
                <c:pt idx="248">
                  <c:v>2345.5251141552512</c:v>
                </c:pt>
                <c:pt idx="249">
                  <c:v>2345.5251141552512</c:v>
                </c:pt>
                <c:pt idx="250">
                  <c:v>2345.5251141552512</c:v>
                </c:pt>
                <c:pt idx="251">
                  <c:v>2345.5251141552512</c:v>
                </c:pt>
                <c:pt idx="252">
                  <c:v>2345.5251141552512</c:v>
                </c:pt>
                <c:pt idx="253">
                  <c:v>2345.5251141552512</c:v>
                </c:pt>
                <c:pt idx="254">
                  <c:v>2345.5251141552512</c:v>
                </c:pt>
                <c:pt idx="255">
                  <c:v>2345.5251141552512</c:v>
                </c:pt>
                <c:pt idx="256">
                  <c:v>2345.5251141552512</c:v>
                </c:pt>
                <c:pt idx="257">
                  <c:v>2345.5251141552512</c:v>
                </c:pt>
                <c:pt idx="258">
                  <c:v>2345.5251141552512</c:v>
                </c:pt>
                <c:pt idx="259">
                  <c:v>2345.5251141552512</c:v>
                </c:pt>
                <c:pt idx="260">
                  <c:v>2345.5251141552512</c:v>
                </c:pt>
                <c:pt idx="261">
                  <c:v>2345.5251141552512</c:v>
                </c:pt>
                <c:pt idx="262">
                  <c:v>2345.5251141552512</c:v>
                </c:pt>
                <c:pt idx="263">
                  <c:v>2345.5251141552512</c:v>
                </c:pt>
                <c:pt idx="264">
                  <c:v>2345.5251141552512</c:v>
                </c:pt>
                <c:pt idx="265">
                  <c:v>2345.5251141552512</c:v>
                </c:pt>
                <c:pt idx="266">
                  <c:v>2345.5251141552512</c:v>
                </c:pt>
                <c:pt idx="267">
                  <c:v>2345.5251141552512</c:v>
                </c:pt>
                <c:pt idx="268">
                  <c:v>2345.5251141552512</c:v>
                </c:pt>
                <c:pt idx="269">
                  <c:v>2345.5251141552512</c:v>
                </c:pt>
                <c:pt idx="270">
                  <c:v>2345.5251141552512</c:v>
                </c:pt>
                <c:pt idx="271">
                  <c:v>2345.5251141552512</c:v>
                </c:pt>
                <c:pt idx="272">
                  <c:v>2345.5251141552512</c:v>
                </c:pt>
                <c:pt idx="273">
                  <c:v>2345.5251141552512</c:v>
                </c:pt>
                <c:pt idx="274">
                  <c:v>2345.5251141552512</c:v>
                </c:pt>
                <c:pt idx="275">
                  <c:v>2345.5251141552512</c:v>
                </c:pt>
                <c:pt idx="276">
                  <c:v>2345.5251141552512</c:v>
                </c:pt>
                <c:pt idx="277">
                  <c:v>2345.5251141552512</c:v>
                </c:pt>
                <c:pt idx="278">
                  <c:v>2345.5251141552512</c:v>
                </c:pt>
                <c:pt idx="279">
                  <c:v>2345.5251141552512</c:v>
                </c:pt>
                <c:pt idx="280">
                  <c:v>2345.5251141552512</c:v>
                </c:pt>
                <c:pt idx="281">
                  <c:v>2345.5251141552512</c:v>
                </c:pt>
                <c:pt idx="282">
                  <c:v>2345.5251141552512</c:v>
                </c:pt>
                <c:pt idx="283">
                  <c:v>2345.5251141552512</c:v>
                </c:pt>
                <c:pt idx="284">
                  <c:v>2345.5251141552512</c:v>
                </c:pt>
                <c:pt idx="285">
                  <c:v>2345.5251141552512</c:v>
                </c:pt>
                <c:pt idx="286">
                  <c:v>2486.5068493150688</c:v>
                </c:pt>
                <c:pt idx="287">
                  <c:v>2486.5068493150688</c:v>
                </c:pt>
                <c:pt idx="288">
                  <c:v>2486.5068493150688</c:v>
                </c:pt>
                <c:pt idx="289">
                  <c:v>2486.5068493150688</c:v>
                </c:pt>
                <c:pt idx="290">
                  <c:v>2486.5068493150688</c:v>
                </c:pt>
                <c:pt idx="291">
                  <c:v>2486.5068493150688</c:v>
                </c:pt>
                <c:pt idx="292">
                  <c:v>2486.5068493150688</c:v>
                </c:pt>
                <c:pt idx="293">
                  <c:v>2486.5068493150688</c:v>
                </c:pt>
                <c:pt idx="294">
                  <c:v>2486.5068493150688</c:v>
                </c:pt>
                <c:pt idx="295">
                  <c:v>2486.5068493150688</c:v>
                </c:pt>
                <c:pt idx="296">
                  <c:v>2486.5068493150688</c:v>
                </c:pt>
                <c:pt idx="297">
                  <c:v>2486.5068493150688</c:v>
                </c:pt>
                <c:pt idx="298">
                  <c:v>2486.5068493150688</c:v>
                </c:pt>
                <c:pt idx="299">
                  <c:v>2486.5068493150688</c:v>
                </c:pt>
                <c:pt idx="300">
                  <c:v>2486.5068493150688</c:v>
                </c:pt>
                <c:pt idx="301">
                  <c:v>2486.5068493150688</c:v>
                </c:pt>
                <c:pt idx="302">
                  <c:v>2486.5068493150688</c:v>
                </c:pt>
                <c:pt idx="303">
                  <c:v>2486.5068493150688</c:v>
                </c:pt>
                <c:pt idx="304">
                  <c:v>2486.5068493150688</c:v>
                </c:pt>
                <c:pt idx="305">
                  <c:v>2486.5068493150688</c:v>
                </c:pt>
                <c:pt idx="306">
                  <c:v>2486.5068493150688</c:v>
                </c:pt>
                <c:pt idx="307">
                  <c:v>2486.5068493150688</c:v>
                </c:pt>
                <c:pt idx="308">
                  <c:v>2486.5068493150688</c:v>
                </c:pt>
                <c:pt idx="309">
                  <c:v>2486.5068493150688</c:v>
                </c:pt>
                <c:pt idx="310">
                  <c:v>2486.5068493150688</c:v>
                </c:pt>
                <c:pt idx="311">
                  <c:v>2486.5068493150688</c:v>
                </c:pt>
                <c:pt idx="312">
                  <c:v>2486.5068493150688</c:v>
                </c:pt>
                <c:pt idx="313">
                  <c:v>2486.5068493150688</c:v>
                </c:pt>
                <c:pt idx="314">
                  <c:v>2486.5068493150688</c:v>
                </c:pt>
                <c:pt idx="315">
                  <c:v>2486.5068493150688</c:v>
                </c:pt>
                <c:pt idx="316">
                  <c:v>2486.5068493150688</c:v>
                </c:pt>
                <c:pt idx="317">
                  <c:v>2486.5068493150688</c:v>
                </c:pt>
                <c:pt idx="318">
                  <c:v>2486.5068493150688</c:v>
                </c:pt>
                <c:pt idx="319">
                  <c:v>2486.5068493150688</c:v>
                </c:pt>
                <c:pt idx="320">
                  <c:v>2486.5068493150688</c:v>
                </c:pt>
                <c:pt idx="321">
                  <c:v>2486.5068493150688</c:v>
                </c:pt>
                <c:pt idx="322">
                  <c:v>2486.5068493150688</c:v>
                </c:pt>
                <c:pt idx="323">
                  <c:v>2486.5068493150688</c:v>
                </c:pt>
                <c:pt idx="324">
                  <c:v>2486.5068493150688</c:v>
                </c:pt>
                <c:pt idx="325">
                  <c:v>2486.5068493150688</c:v>
                </c:pt>
                <c:pt idx="326">
                  <c:v>2486.5068493150688</c:v>
                </c:pt>
                <c:pt idx="327">
                  <c:v>2486.5068493150688</c:v>
                </c:pt>
                <c:pt idx="328">
                  <c:v>2486.5068493150688</c:v>
                </c:pt>
                <c:pt idx="329">
                  <c:v>2486.5068493150688</c:v>
                </c:pt>
                <c:pt idx="330">
                  <c:v>2486.5068493150688</c:v>
                </c:pt>
                <c:pt idx="331">
                  <c:v>2486.5068493150688</c:v>
                </c:pt>
                <c:pt idx="332">
                  <c:v>2486.5068493150688</c:v>
                </c:pt>
                <c:pt idx="333">
                  <c:v>2486.5068493150688</c:v>
                </c:pt>
                <c:pt idx="334">
                  <c:v>2486.5068493150688</c:v>
                </c:pt>
                <c:pt idx="335">
                  <c:v>2486.5068493150688</c:v>
                </c:pt>
                <c:pt idx="336">
                  <c:v>2486.5068493150688</c:v>
                </c:pt>
                <c:pt idx="337">
                  <c:v>2486.5068493150688</c:v>
                </c:pt>
                <c:pt idx="338">
                  <c:v>2486.5068493150688</c:v>
                </c:pt>
                <c:pt idx="339">
                  <c:v>2486.5068493150688</c:v>
                </c:pt>
                <c:pt idx="340">
                  <c:v>2486.5068493150688</c:v>
                </c:pt>
                <c:pt idx="341">
                  <c:v>2486.5068493150688</c:v>
                </c:pt>
                <c:pt idx="342">
                  <c:v>2486.5068493150688</c:v>
                </c:pt>
                <c:pt idx="343">
                  <c:v>2486.5068493150688</c:v>
                </c:pt>
                <c:pt idx="344">
                  <c:v>2486.5068493150688</c:v>
                </c:pt>
                <c:pt idx="345">
                  <c:v>2486.5068493150688</c:v>
                </c:pt>
                <c:pt idx="346">
                  <c:v>2486.5068493150688</c:v>
                </c:pt>
                <c:pt idx="347">
                  <c:v>2486.5068493150688</c:v>
                </c:pt>
                <c:pt idx="348">
                  <c:v>2486.5068493150688</c:v>
                </c:pt>
                <c:pt idx="349">
                  <c:v>2486.5068493150688</c:v>
                </c:pt>
                <c:pt idx="350">
                  <c:v>2486.5068493150688</c:v>
                </c:pt>
                <c:pt idx="351">
                  <c:v>2486.5068493150688</c:v>
                </c:pt>
                <c:pt idx="352">
                  <c:v>2486.5068493150688</c:v>
                </c:pt>
                <c:pt idx="353">
                  <c:v>2486.5068493150688</c:v>
                </c:pt>
                <c:pt idx="354">
                  <c:v>2486.5068493150688</c:v>
                </c:pt>
                <c:pt idx="355">
                  <c:v>2486.5068493150688</c:v>
                </c:pt>
                <c:pt idx="356">
                  <c:v>2486.5068493150688</c:v>
                </c:pt>
                <c:pt idx="357">
                  <c:v>2486.5068493150688</c:v>
                </c:pt>
                <c:pt idx="358">
                  <c:v>2486.5068493150688</c:v>
                </c:pt>
                <c:pt idx="359">
                  <c:v>2486.5068493150688</c:v>
                </c:pt>
                <c:pt idx="360">
                  <c:v>2486.5068493150688</c:v>
                </c:pt>
                <c:pt idx="361">
                  <c:v>2486.5068493150688</c:v>
                </c:pt>
                <c:pt idx="362">
                  <c:v>2486.5068493150688</c:v>
                </c:pt>
                <c:pt idx="363">
                  <c:v>2486.5068493150688</c:v>
                </c:pt>
                <c:pt idx="364">
                  <c:v>2486.5068493150688</c:v>
                </c:pt>
                <c:pt idx="365">
                  <c:v>2486.5068493150688</c:v>
                </c:pt>
                <c:pt idx="366">
                  <c:v>2486.5068493150688</c:v>
                </c:pt>
                <c:pt idx="367">
                  <c:v>2486.5068493150688</c:v>
                </c:pt>
                <c:pt idx="368">
                  <c:v>2486.5068493150688</c:v>
                </c:pt>
                <c:pt idx="369">
                  <c:v>2486.5068493150688</c:v>
                </c:pt>
                <c:pt idx="370">
                  <c:v>2486.5068493150688</c:v>
                </c:pt>
                <c:pt idx="371">
                  <c:v>2486.5068493150688</c:v>
                </c:pt>
                <c:pt idx="372">
                  <c:v>2486.5068493150688</c:v>
                </c:pt>
                <c:pt idx="373">
                  <c:v>2486.5068493150688</c:v>
                </c:pt>
                <c:pt idx="374">
                  <c:v>2486.5068493150688</c:v>
                </c:pt>
                <c:pt idx="375">
                  <c:v>2486.5068493150688</c:v>
                </c:pt>
                <c:pt idx="376">
                  <c:v>2486.5068493150688</c:v>
                </c:pt>
                <c:pt idx="377">
                  <c:v>2486.5068493150688</c:v>
                </c:pt>
                <c:pt idx="378">
                  <c:v>2486.5068493150688</c:v>
                </c:pt>
                <c:pt idx="379">
                  <c:v>2486.5068493150688</c:v>
                </c:pt>
                <c:pt idx="380">
                  <c:v>2486.5068493150688</c:v>
                </c:pt>
                <c:pt idx="381">
                  <c:v>2486.5068493150688</c:v>
                </c:pt>
                <c:pt idx="382">
                  <c:v>2627.4885844748856</c:v>
                </c:pt>
                <c:pt idx="383">
                  <c:v>2627.4885844748856</c:v>
                </c:pt>
                <c:pt idx="384">
                  <c:v>2627.4885844748856</c:v>
                </c:pt>
                <c:pt idx="385">
                  <c:v>2627.4885844748856</c:v>
                </c:pt>
                <c:pt idx="386">
                  <c:v>2627.4885844748856</c:v>
                </c:pt>
                <c:pt idx="387">
                  <c:v>2627.4885844748856</c:v>
                </c:pt>
                <c:pt idx="388">
                  <c:v>2627.4885844748856</c:v>
                </c:pt>
                <c:pt idx="389">
                  <c:v>2627.4885844748856</c:v>
                </c:pt>
                <c:pt idx="390">
                  <c:v>2627.4885844748856</c:v>
                </c:pt>
                <c:pt idx="391">
                  <c:v>2627.4885844748856</c:v>
                </c:pt>
                <c:pt idx="392">
                  <c:v>2627.4885844748856</c:v>
                </c:pt>
                <c:pt idx="393">
                  <c:v>2627.4885844748856</c:v>
                </c:pt>
                <c:pt idx="394">
                  <c:v>2627.4885844748856</c:v>
                </c:pt>
                <c:pt idx="395">
                  <c:v>2627.4885844748856</c:v>
                </c:pt>
                <c:pt idx="396">
                  <c:v>2627.4885844748856</c:v>
                </c:pt>
                <c:pt idx="397">
                  <c:v>2627.4885844748856</c:v>
                </c:pt>
                <c:pt idx="398">
                  <c:v>2627.4885844748856</c:v>
                </c:pt>
                <c:pt idx="399">
                  <c:v>2627.4885844748856</c:v>
                </c:pt>
                <c:pt idx="400">
                  <c:v>2627.4885844748856</c:v>
                </c:pt>
                <c:pt idx="401">
                  <c:v>2627.4885844748856</c:v>
                </c:pt>
                <c:pt idx="402">
                  <c:v>2627.4885844748856</c:v>
                </c:pt>
                <c:pt idx="403">
                  <c:v>2627.4885844748856</c:v>
                </c:pt>
                <c:pt idx="404">
                  <c:v>2627.4885844748856</c:v>
                </c:pt>
                <c:pt idx="405">
                  <c:v>2627.4885844748856</c:v>
                </c:pt>
                <c:pt idx="406">
                  <c:v>2627.4885844748856</c:v>
                </c:pt>
                <c:pt idx="407">
                  <c:v>2627.4885844748856</c:v>
                </c:pt>
                <c:pt idx="408">
                  <c:v>2627.4885844748856</c:v>
                </c:pt>
                <c:pt idx="409">
                  <c:v>2627.4885844748856</c:v>
                </c:pt>
                <c:pt idx="410">
                  <c:v>2627.4885844748856</c:v>
                </c:pt>
                <c:pt idx="411">
                  <c:v>2627.4885844748856</c:v>
                </c:pt>
                <c:pt idx="412">
                  <c:v>2627.4885844748856</c:v>
                </c:pt>
                <c:pt idx="413">
                  <c:v>2627.4885844748856</c:v>
                </c:pt>
                <c:pt idx="414">
                  <c:v>2627.4885844748856</c:v>
                </c:pt>
                <c:pt idx="415">
                  <c:v>2627.4885844748856</c:v>
                </c:pt>
                <c:pt idx="416">
                  <c:v>2627.4885844748856</c:v>
                </c:pt>
                <c:pt idx="417">
                  <c:v>2627.4885844748856</c:v>
                </c:pt>
                <c:pt idx="418">
                  <c:v>2627.4885844748856</c:v>
                </c:pt>
                <c:pt idx="419">
                  <c:v>2627.4885844748856</c:v>
                </c:pt>
                <c:pt idx="420">
                  <c:v>2627.4885844748856</c:v>
                </c:pt>
                <c:pt idx="421">
                  <c:v>2627.4885844748856</c:v>
                </c:pt>
                <c:pt idx="422">
                  <c:v>2627.4885844748856</c:v>
                </c:pt>
                <c:pt idx="423">
                  <c:v>2627.4885844748856</c:v>
                </c:pt>
                <c:pt idx="424">
                  <c:v>2627.4885844748856</c:v>
                </c:pt>
                <c:pt idx="425">
                  <c:v>2627.4885844748856</c:v>
                </c:pt>
                <c:pt idx="426">
                  <c:v>2627.4885844748856</c:v>
                </c:pt>
                <c:pt idx="427">
                  <c:v>2627.4885844748856</c:v>
                </c:pt>
                <c:pt idx="428">
                  <c:v>2627.4885844748856</c:v>
                </c:pt>
                <c:pt idx="429">
                  <c:v>2627.4885844748856</c:v>
                </c:pt>
                <c:pt idx="430">
                  <c:v>2627.4885844748856</c:v>
                </c:pt>
                <c:pt idx="431">
                  <c:v>2627.4885844748856</c:v>
                </c:pt>
                <c:pt idx="432">
                  <c:v>2627.4885844748856</c:v>
                </c:pt>
                <c:pt idx="433">
                  <c:v>2627.4885844748856</c:v>
                </c:pt>
                <c:pt idx="434">
                  <c:v>2627.4885844748856</c:v>
                </c:pt>
                <c:pt idx="435">
                  <c:v>2627.4885844748856</c:v>
                </c:pt>
                <c:pt idx="436">
                  <c:v>2627.4885844748856</c:v>
                </c:pt>
                <c:pt idx="437">
                  <c:v>2627.4885844748856</c:v>
                </c:pt>
                <c:pt idx="438">
                  <c:v>2627.4885844748856</c:v>
                </c:pt>
                <c:pt idx="439">
                  <c:v>2627.4885844748856</c:v>
                </c:pt>
                <c:pt idx="440">
                  <c:v>2627.4885844748856</c:v>
                </c:pt>
                <c:pt idx="441">
                  <c:v>2627.4885844748856</c:v>
                </c:pt>
                <c:pt idx="442">
                  <c:v>2627.4885844748856</c:v>
                </c:pt>
                <c:pt idx="443">
                  <c:v>2627.4885844748856</c:v>
                </c:pt>
                <c:pt idx="444">
                  <c:v>2627.4885844748856</c:v>
                </c:pt>
                <c:pt idx="445">
                  <c:v>2627.4885844748856</c:v>
                </c:pt>
                <c:pt idx="446">
                  <c:v>2627.4885844748856</c:v>
                </c:pt>
                <c:pt idx="447">
                  <c:v>2627.4885844748856</c:v>
                </c:pt>
                <c:pt idx="448">
                  <c:v>2627.4885844748856</c:v>
                </c:pt>
                <c:pt idx="449">
                  <c:v>2627.4885844748856</c:v>
                </c:pt>
                <c:pt idx="450">
                  <c:v>2627.4885844748856</c:v>
                </c:pt>
                <c:pt idx="451">
                  <c:v>2627.4885844748856</c:v>
                </c:pt>
                <c:pt idx="452">
                  <c:v>2627.4885844748856</c:v>
                </c:pt>
                <c:pt idx="453">
                  <c:v>2627.4885844748856</c:v>
                </c:pt>
                <c:pt idx="454">
                  <c:v>2627.4885844748856</c:v>
                </c:pt>
                <c:pt idx="455">
                  <c:v>2627.4885844748856</c:v>
                </c:pt>
                <c:pt idx="456">
                  <c:v>2627.4885844748856</c:v>
                </c:pt>
                <c:pt idx="457">
                  <c:v>2627.4885844748856</c:v>
                </c:pt>
                <c:pt idx="458">
                  <c:v>2627.4885844748856</c:v>
                </c:pt>
                <c:pt idx="459">
                  <c:v>2627.4885844748856</c:v>
                </c:pt>
                <c:pt idx="460">
                  <c:v>2627.4885844748856</c:v>
                </c:pt>
                <c:pt idx="461">
                  <c:v>2627.4885844748856</c:v>
                </c:pt>
                <c:pt idx="462">
                  <c:v>2627.4885844748856</c:v>
                </c:pt>
                <c:pt idx="463">
                  <c:v>2627.4885844748856</c:v>
                </c:pt>
                <c:pt idx="464">
                  <c:v>2627.4885844748856</c:v>
                </c:pt>
                <c:pt idx="465">
                  <c:v>2627.4885844748856</c:v>
                </c:pt>
                <c:pt idx="466">
                  <c:v>2627.4885844748856</c:v>
                </c:pt>
                <c:pt idx="467">
                  <c:v>2627.4885844748856</c:v>
                </c:pt>
                <c:pt idx="468">
                  <c:v>2627.4885844748856</c:v>
                </c:pt>
                <c:pt idx="469">
                  <c:v>2627.4885844748856</c:v>
                </c:pt>
                <c:pt idx="470">
                  <c:v>2627.4885844748856</c:v>
                </c:pt>
                <c:pt idx="471">
                  <c:v>2627.4885844748856</c:v>
                </c:pt>
                <c:pt idx="472">
                  <c:v>2627.4885844748856</c:v>
                </c:pt>
                <c:pt idx="473">
                  <c:v>2627.4885844748856</c:v>
                </c:pt>
                <c:pt idx="474">
                  <c:v>2627.4885844748856</c:v>
                </c:pt>
                <c:pt idx="475">
                  <c:v>2627.4885844748856</c:v>
                </c:pt>
                <c:pt idx="476">
                  <c:v>2627.4885844748856</c:v>
                </c:pt>
                <c:pt idx="477">
                  <c:v>2627.4885844748856</c:v>
                </c:pt>
                <c:pt idx="478">
                  <c:v>3050.433789954338</c:v>
                </c:pt>
                <c:pt idx="479">
                  <c:v>3050.433789954338</c:v>
                </c:pt>
                <c:pt idx="480">
                  <c:v>3050.433789954338</c:v>
                </c:pt>
                <c:pt idx="481">
                  <c:v>3050.433789954338</c:v>
                </c:pt>
                <c:pt idx="482">
                  <c:v>3050.433789954338</c:v>
                </c:pt>
                <c:pt idx="483">
                  <c:v>3050.433789954338</c:v>
                </c:pt>
                <c:pt idx="484">
                  <c:v>3050.433789954338</c:v>
                </c:pt>
                <c:pt idx="485">
                  <c:v>3050.433789954338</c:v>
                </c:pt>
                <c:pt idx="486">
                  <c:v>3050.433789954338</c:v>
                </c:pt>
                <c:pt idx="487">
                  <c:v>3050.433789954338</c:v>
                </c:pt>
                <c:pt idx="488">
                  <c:v>3050.433789954338</c:v>
                </c:pt>
                <c:pt idx="489">
                  <c:v>3050.433789954338</c:v>
                </c:pt>
                <c:pt idx="490">
                  <c:v>3050.433789954338</c:v>
                </c:pt>
                <c:pt idx="491">
                  <c:v>3050.433789954338</c:v>
                </c:pt>
                <c:pt idx="492">
                  <c:v>3050.433789954338</c:v>
                </c:pt>
                <c:pt idx="493">
                  <c:v>3050.433789954338</c:v>
                </c:pt>
                <c:pt idx="494">
                  <c:v>3050.433789954338</c:v>
                </c:pt>
                <c:pt idx="495">
                  <c:v>3050.433789954338</c:v>
                </c:pt>
                <c:pt idx="496">
                  <c:v>3050.433789954338</c:v>
                </c:pt>
                <c:pt idx="497">
                  <c:v>3050.433789954338</c:v>
                </c:pt>
                <c:pt idx="498">
                  <c:v>3050.433789954338</c:v>
                </c:pt>
                <c:pt idx="499">
                  <c:v>3050.433789954338</c:v>
                </c:pt>
                <c:pt idx="500">
                  <c:v>3050.433789954338</c:v>
                </c:pt>
                <c:pt idx="501">
                  <c:v>3050.433789954338</c:v>
                </c:pt>
                <c:pt idx="502">
                  <c:v>3050.433789954338</c:v>
                </c:pt>
                <c:pt idx="503">
                  <c:v>3050.433789954338</c:v>
                </c:pt>
                <c:pt idx="504">
                  <c:v>3050.433789954338</c:v>
                </c:pt>
                <c:pt idx="505">
                  <c:v>3050.433789954338</c:v>
                </c:pt>
                <c:pt idx="506">
                  <c:v>3050.433789954338</c:v>
                </c:pt>
                <c:pt idx="507">
                  <c:v>3050.433789954338</c:v>
                </c:pt>
                <c:pt idx="508">
                  <c:v>3050.433789954338</c:v>
                </c:pt>
                <c:pt idx="509">
                  <c:v>3050.433789954338</c:v>
                </c:pt>
                <c:pt idx="510">
                  <c:v>3050.433789954338</c:v>
                </c:pt>
                <c:pt idx="511">
                  <c:v>3050.433789954338</c:v>
                </c:pt>
                <c:pt idx="512">
                  <c:v>3050.433789954338</c:v>
                </c:pt>
                <c:pt idx="513">
                  <c:v>3050.433789954338</c:v>
                </c:pt>
                <c:pt idx="514">
                  <c:v>3050.433789954338</c:v>
                </c:pt>
                <c:pt idx="515">
                  <c:v>3050.433789954338</c:v>
                </c:pt>
                <c:pt idx="516">
                  <c:v>3050.433789954338</c:v>
                </c:pt>
                <c:pt idx="517">
                  <c:v>3050.433789954338</c:v>
                </c:pt>
                <c:pt idx="518">
                  <c:v>3050.433789954338</c:v>
                </c:pt>
                <c:pt idx="519">
                  <c:v>3050.433789954338</c:v>
                </c:pt>
                <c:pt idx="520">
                  <c:v>3050.433789954338</c:v>
                </c:pt>
                <c:pt idx="521">
                  <c:v>3050.433789954338</c:v>
                </c:pt>
                <c:pt idx="522">
                  <c:v>3050.433789954338</c:v>
                </c:pt>
                <c:pt idx="523">
                  <c:v>3050.433789954338</c:v>
                </c:pt>
                <c:pt idx="524">
                  <c:v>3050.433789954338</c:v>
                </c:pt>
                <c:pt idx="525">
                  <c:v>3050.433789954338</c:v>
                </c:pt>
                <c:pt idx="526">
                  <c:v>3050.433789954338</c:v>
                </c:pt>
                <c:pt idx="527">
                  <c:v>3050.433789954338</c:v>
                </c:pt>
                <c:pt idx="528">
                  <c:v>3050.433789954338</c:v>
                </c:pt>
                <c:pt idx="529">
                  <c:v>3050.433789954338</c:v>
                </c:pt>
                <c:pt idx="530">
                  <c:v>3050.433789954338</c:v>
                </c:pt>
                <c:pt idx="531">
                  <c:v>3050.433789954338</c:v>
                </c:pt>
                <c:pt idx="532">
                  <c:v>3050.433789954338</c:v>
                </c:pt>
                <c:pt idx="533">
                  <c:v>3050.433789954338</c:v>
                </c:pt>
                <c:pt idx="534">
                  <c:v>3050.433789954338</c:v>
                </c:pt>
                <c:pt idx="535">
                  <c:v>3050.433789954338</c:v>
                </c:pt>
                <c:pt idx="536">
                  <c:v>3050.433789954338</c:v>
                </c:pt>
                <c:pt idx="537">
                  <c:v>3050.433789954338</c:v>
                </c:pt>
                <c:pt idx="538">
                  <c:v>3050.433789954338</c:v>
                </c:pt>
                <c:pt idx="539">
                  <c:v>3050.433789954338</c:v>
                </c:pt>
                <c:pt idx="540">
                  <c:v>3050.433789954338</c:v>
                </c:pt>
                <c:pt idx="541">
                  <c:v>3050.433789954338</c:v>
                </c:pt>
                <c:pt idx="542">
                  <c:v>3050.433789954338</c:v>
                </c:pt>
                <c:pt idx="543">
                  <c:v>3050.433789954338</c:v>
                </c:pt>
                <c:pt idx="544">
                  <c:v>3050.433789954338</c:v>
                </c:pt>
                <c:pt idx="545">
                  <c:v>3050.433789954338</c:v>
                </c:pt>
                <c:pt idx="546">
                  <c:v>3050.433789954338</c:v>
                </c:pt>
                <c:pt idx="547">
                  <c:v>3050.433789954338</c:v>
                </c:pt>
                <c:pt idx="548">
                  <c:v>3050.433789954338</c:v>
                </c:pt>
                <c:pt idx="549">
                  <c:v>3050.433789954338</c:v>
                </c:pt>
                <c:pt idx="550">
                  <c:v>3050.433789954338</c:v>
                </c:pt>
                <c:pt idx="551">
                  <c:v>3050.433789954338</c:v>
                </c:pt>
                <c:pt idx="552">
                  <c:v>3050.433789954338</c:v>
                </c:pt>
                <c:pt idx="553">
                  <c:v>3050.433789954338</c:v>
                </c:pt>
                <c:pt idx="554">
                  <c:v>3050.433789954338</c:v>
                </c:pt>
                <c:pt idx="555">
                  <c:v>3050.433789954338</c:v>
                </c:pt>
                <c:pt idx="556">
                  <c:v>3050.433789954338</c:v>
                </c:pt>
                <c:pt idx="557">
                  <c:v>3050.433789954338</c:v>
                </c:pt>
                <c:pt idx="558">
                  <c:v>3050.433789954338</c:v>
                </c:pt>
                <c:pt idx="559">
                  <c:v>3050.433789954338</c:v>
                </c:pt>
                <c:pt idx="560">
                  <c:v>3050.433789954338</c:v>
                </c:pt>
                <c:pt idx="561">
                  <c:v>3050.433789954338</c:v>
                </c:pt>
                <c:pt idx="562">
                  <c:v>3050.433789954338</c:v>
                </c:pt>
                <c:pt idx="563">
                  <c:v>3050.433789954338</c:v>
                </c:pt>
                <c:pt idx="564">
                  <c:v>3050.433789954338</c:v>
                </c:pt>
                <c:pt idx="565">
                  <c:v>3050.433789954338</c:v>
                </c:pt>
                <c:pt idx="566">
                  <c:v>3050.433789954338</c:v>
                </c:pt>
                <c:pt idx="567">
                  <c:v>3050.433789954338</c:v>
                </c:pt>
                <c:pt idx="568">
                  <c:v>3050.433789954338</c:v>
                </c:pt>
                <c:pt idx="569">
                  <c:v>3050.433789954338</c:v>
                </c:pt>
                <c:pt idx="570">
                  <c:v>3050.433789954338</c:v>
                </c:pt>
                <c:pt idx="571">
                  <c:v>3050.433789954338</c:v>
                </c:pt>
                <c:pt idx="572">
                  <c:v>3050.433789954338</c:v>
                </c:pt>
                <c:pt idx="573">
                  <c:v>3050.433789954338</c:v>
                </c:pt>
                <c:pt idx="574">
                  <c:v>2176.3470319634698</c:v>
                </c:pt>
                <c:pt idx="575">
                  <c:v>2176.3470319634698</c:v>
                </c:pt>
                <c:pt idx="576">
                  <c:v>2176.3470319634698</c:v>
                </c:pt>
                <c:pt idx="577">
                  <c:v>2176.3470319634698</c:v>
                </c:pt>
                <c:pt idx="578">
                  <c:v>2176.3470319634698</c:v>
                </c:pt>
                <c:pt idx="579">
                  <c:v>2176.3470319634698</c:v>
                </c:pt>
                <c:pt idx="580">
                  <c:v>2176.3470319634698</c:v>
                </c:pt>
                <c:pt idx="581">
                  <c:v>2176.3470319634698</c:v>
                </c:pt>
                <c:pt idx="582">
                  <c:v>2176.3470319634698</c:v>
                </c:pt>
                <c:pt idx="583">
                  <c:v>2176.3470319634698</c:v>
                </c:pt>
                <c:pt idx="584">
                  <c:v>2176.3470319634698</c:v>
                </c:pt>
                <c:pt idx="585">
                  <c:v>2176.3470319634698</c:v>
                </c:pt>
                <c:pt idx="586">
                  <c:v>2176.3470319634698</c:v>
                </c:pt>
                <c:pt idx="587">
                  <c:v>2176.3470319634698</c:v>
                </c:pt>
                <c:pt idx="588">
                  <c:v>2176.3470319634698</c:v>
                </c:pt>
                <c:pt idx="589">
                  <c:v>2176.3470319634698</c:v>
                </c:pt>
                <c:pt idx="590">
                  <c:v>2176.3470319634698</c:v>
                </c:pt>
                <c:pt idx="591">
                  <c:v>2176.3470319634698</c:v>
                </c:pt>
                <c:pt idx="592">
                  <c:v>2176.3470319634698</c:v>
                </c:pt>
                <c:pt idx="593">
                  <c:v>2176.3470319634698</c:v>
                </c:pt>
                <c:pt idx="594">
                  <c:v>2176.3470319634698</c:v>
                </c:pt>
                <c:pt idx="595">
                  <c:v>2176.3470319634698</c:v>
                </c:pt>
                <c:pt idx="596">
                  <c:v>2176.3470319634698</c:v>
                </c:pt>
                <c:pt idx="597">
                  <c:v>2176.3470319634698</c:v>
                </c:pt>
                <c:pt idx="598">
                  <c:v>2176.3470319634698</c:v>
                </c:pt>
                <c:pt idx="599">
                  <c:v>2176.3470319634698</c:v>
                </c:pt>
                <c:pt idx="600">
                  <c:v>2176.3470319634698</c:v>
                </c:pt>
                <c:pt idx="601">
                  <c:v>2176.3470319634698</c:v>
                </c:pt>
                <c:pt idx="602">
                  <c:v>2176.3470319634698</c:v>
                </c:pt>
                <c:pt idx="603">
                  <c:v>2176.3470319634698</c:v>
                </c:pt>
                <c:pt idx="604">
                  <c:v>2176.3470319634698</c:v>
                </c:pt>
                <c:pt idx="605">
                  <c:v>2176.3470319634698</c:v>
                </c:pt>
                <c:pt idx="606">
                  <c:v>2176.3470319634698</c:v>
                </c:pt>
                <c:pt idx="607">
                  <c:v>2176.3470319634698</c:v>
                </c:pt>
                <c:pt idx="608">
                  <c:v>2176.3470319634698</c:v>
                </c:pt>
                <c:pt idx="609">
                  <c:v>2176.3470319634698</c:v>
                </c:pt>
                <c:pt idx="610">
                  <c:v>2176.3470319634698</c:v>
                </c:pt>
                <c:pt idx="611">
                  <c:v>2176.3470319634698</c:v>
                </c:pt>
                <c:pt idx="612">
                  <c:v>2176.3470319634698</c:v>
                </c:pt>
                <c:pt idx="613">
                  <c:v>2176.3470319634698</c:v>
                </c:pt>
                <c:pt idx="614">
                  <c:v>2176.3470319634698</c:v>
                </c:pt>
                <c:pt idx="615">
                  <c:v>2176.3470319634698</c:v>
                </c:pt>
                <c:pt idx="616">
                  <c:v>2176.3470319634698</c:v>
                </c:pt>
                <c:pt idx="617">
                  <c:v>2176.3470319634698</c:v>
                </c:pt>
                <c:pt idx="618">
                  <c:v>2176.3470319634698</c:v>
                </c:pt>
                <c:pt idx="619">
                  <c:v>2176.3470319634698</c:v>
                </c:pt>
                <c:pt idx="620">
                  <c:v>2176.3470319634698</c:v>
                </c:pt>
                <c:pt idx="621">
                  <c:v>2176.3470319634698</c:v>
                </c:pt>
                <c:pt idx="622">
                  <c:v>2176.3470319634698</c:v>
                </c:pt>
                <c:pt idx="623">
                  <c:v>2176.3470319634698</c:v>
                </c:pt>
                <c:pt idx="624">
                  <c:v>2176.3470319634698</c:v>
                </c:pt>
                <c:pt idx="625">
                  <c:v>2176.3470319634698</c:v>
                </c:pt>
                <c:pt idx="626">
                  <c:v>2176.3470319634698</c:v>
                </c:pt>
                <c:pt idx="627">
                  <c:v>2176.3470319634698</c:v>
                </c:pt>
                <c:pt idx="628">
                  <c:v>2176.3470319634698</c:v>
                </c:pt>
                <c:pt idx="629">
                  <c:v>2176.3470319634698</c:v>
                </c:pt>
                <c:pt idx="630">
                  <c:v>2176.3470319634698</c:v>
                </c:pt>
                <c:pt idx="631">
                  <c:v>2176.3470319634698</c:v>
                </c:pt>
                <c:pt idx="632">
                  <c:v>2176.3470319634698</c:v>
                </c:pt>
                <c:pt idx="633">
                  <c:v>2176.3470319634698</c:v>
                </c:pt>
                <c:pt idx="634">
                  <c:v>2176.3470319634698</c:v>
                </c:pt>
                <c:pt idx="635">
                  <c:v>2176.3470319634698</c:v>
                </c:pt>
                <c:pt idx="636">
                  <c:v>2176.3470319634698</c:v>
                </c:pt>
                <c:pt idx="637">
                  <c:v>2176.3470319634698</c:v>
                </c:pt>
                <c:pt idx="638">
                  <c:v>2176.3470319634698</c:v>
                </c:pt>
                <c:pt idx="639">
                  <c:v>2176.3470319634698</c:v>
                </c:pt>
                <c:pt idx="640">
                  <c:v>2176.3470319634698</c:v>
                </c:pt>
                <c:pt idx="641">
                  <c:v>2176.3470319634698</c:v>
                </c:pt>
                <c:pt idx="642">
                  <c:v>2176.3470319634698</c:v>
                </c:pt>
                <c:pt idx="643">
                  <c:v>2176.3470319634698</c:v>
                </c:pt>
                <c:pt idx="644">
                  <c:v>2176.3470319634698</c:v>
                </c:pt>
                <c:pt idx="645">
                  <c:v>2176.3470319634698</c:v>
                </c:pt>
                <c:pt idx="646">
                  <c:v>2176.3470319634698</c:v>
                </c:pt>
                <c:pt idx="647">
                  <c:v>2176.3470319634698</c:v>
                </c:pt>
                <c:pt idx="648">
                  <c:v>2176.3470319634698</c:v>
                </c:pt>
                <c:pt idx="649">
                  <c:v>2176.3470319634698</c:v>
                </c:pt>
                <c:pt idx="650">
                  <c:v>2176.3470319634698</c:v>
                </c:pt>
                <c:pt idx="651">
                  <c:v>2176.3470319634698</c:v>
                </c:pt>
                <c:pt idx="652">
                  <c:v>2176.3470319634698</c:v>
                </c:pt>
                <c:pt idx="653">
                  <c:v>2176.3470319634698</c:v>
                </c:pt>
                <c:pt idx="654">
                  <c:v>2176.3470319634698</c:v>
                </c:pt>
                <c:pt idx="655">
                  <c:v>2176.3470319634698</c:v>
                </c:pt>
                <c:pt idx="656">
                  <c:v>2176.3470319634698</c:v>
                </c:pt>
                <c:pt idx="657">
                  <c:v>2176.3470319634698</c:v>
                </c:pt>
                <c:pt idx="658">
                  <c:v>2176.3470319634698</c:v>
                </c:pt>
                <c:pt idx="659">
                  <c:v>2176.3470319634698</c:v>
                </c:pt>
                <c:pt idx="660">
                  <c:v>2176.3470319634698</c:v>
                </c:pt>
                <c:pt idx="661">
                  <c:v>2176.3470319634698</c:v>
                </c:pt>
                <c:pt idx="662">
                  <c:v>2176.3470319634698</c:v>
                </c:pt>
                <c:pt idx="663">
                  <c:v>2176.3470319634698</c:v>
                </c:pt>
                <c:pt idx="664">
                  <c:v>2176.3470319634698</c:v>
                </c:pt>
                <c:pt idx="665">
                  <c:v>2176.3470319634698</c:v>
                </c:pt>
                <c:pt idx="666">
                  <c:v>2176.3470319634698</c:v>
                </c:pt>
                <c:pt idx="667">
                  <c:v>2176.3470319634698</c:v>
                </c:pt>
                <c:pt idx="668">
                  <c:v>2176.3470319634698</c:v>
                </c:pt>
                <c:pt idx="669">
                  <c:v>2176.3470319634698</c:v>
                </c:pt>
              </c:numCache>
            </c:numRef>
          </c:yVal>
          <c:smooth val="0"/>
        </c:ser>
        <c:dLbls>
          <c:showLegendKey val="0"/>
          <c:showVal val="0"/>
          <c:showCatName val="0"/>
          <c:showSerName val="0"/>
          <c:showPercent val="0"/>
          <c:showBubbleSize val="0"/>
        </c:dLbls>
        <c:axId val="477450888"/>
        <c:axId val="477454024"/>
      </c:scatterChart>
      <c:valAx>
        <c:axId val="477450888"/>
        <c:scaling>
          <c:orientation val="minMax"/>
          <c:max val="67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Kwartier (96 kwartier</a:t>
                </a:r>
                <a:r>
                  <a:rPr lang="nl-NL" baseline="0"/>
                  <a:t> = 1 dag)</a:t>
                </a:r>
                <a:endParaRPr lang="nl-NL"/>
              </a:p>
            </c:rich>
          </c:tx>
          <c:layout>
            <c:manualLayout>
              <c:xMode val="edge"/>
              <c:yMode val="edge"/>
              <c:x val="0.34018418482573398"/>
              <c:y val="0.898638863609385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77454024"/>
        <c:crosses val="autoZero"/>
        <c:crossBetween val="midCat"/>
        <c:majorUnit val="96"/>
      </c:valAx>
      <c:valAx>
        <c:axId val="47745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Inhoud reervoir (m</a:t>
                </a:r>
                <a:r>
                  <a:rPr lang="nl-NL" baseline="30000"/>
                  <a:t>3</a:t>
                </a:r>
                <a:r>
                  <a:rPr lang="nl-NL"/>
                  <a: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77450888"/>
        <c:crosses val="autoZero"/>
        <c:crossBetween val="midCat"/>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maximum dag</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scatterChart>
        <c:scatterStyle val="lineMarker"/>
        <c:varyColors val="0"/>
        <c:ser>
          <c:idx val="0"/>
          <c:order val="0"/>
          <c:tx>
            <c:v>Totale inhoud reservoir</c:v>
          </c:tx>
          <c:spPr>
            <a:ln w="19050" cap="rnd">
              <a:solidFill>
                <a:schemeClr val="accent1"/>
              </a:solidFill>
              <a:round/>
            </a:ln>
            <a:effectLst/>
          </c:spPr>
          <c:marker>
            <c:symbol val="none"/>
          </c:marker>
          <c:yVal>
            <c:numRef>
              <c:f>Gebiedskenmerken!$AP$23:$AP$692</c:f>
              <c:numCache>
                <c:formatCode>0</c:formatCode>
                <c:ptCount val="670"/>
                <c:pt idx="0">
                  <c:v>2458.8116438356151</c:v>
                </c:pt>
                <c:pt idx="1">
                  <c:v>2561.7635559360715</c:v>
                </c:pt>
                <c:pt idx="2">
                  <c:v>3037.61486872146</c:v>
                </c:pt>
                <c:pt idx="3">
                  <c:v>3244.2073344748842</c:v>
                </c:pt>
                <c:pt idx="4">
                  <c:v>3474.5579337899526</c:v>
                </c:pt>
                <c:pt idx="5">
                  <c:v>3713.5165525114139</c:v>
                </c:pt>
                <c:pt idx="6">
                  <c:v>3960.738869863012</c:v>
                </c:pt>
                <c:pt idx="7">
                  <c:v>4216.2248858447474</c:v>
                </c:pt>
                <c:pt idx="8">
                  <c:v>4479.9746004566196</c:v>
                </c:pt>
                <c:pt idx="9">
                  <c:v>4746.4788812785373</c:v>
                </c:pt>
                <c:pt idx="10">
                  <c:v>5015.7377283105006</c:v>
                </c:pt>
                <c:pt idx="11">
                  <c:v>5287.7511415525096</c:v>
                </c:pt>
                <c:pt idx="12">
                  <c:v>5562.5191210045641</c:v>
                </c:pt>
                <c:pt idx="13">
                  <c:v>5833.8438926940617</c:v>
                </c:pt>
                <c:pt idx="14">
                  <c:v>6101.7254566210022</c:v>
                </c:pt>
                <c:pt idx="15">
                  <c:v>6366.1638127853857</c:v>
                </c:pt>
                <c:pt idx="16">
                  <c:v>6627.1589611872123</c:v>
                </c:pt>
                <c:pt idx="17">
                  <c:v>6878.5131278538793</c:v>
                </c:pt>
                <c:pt idx="18">
                  <c:v>7120.2263127853857</c:v>
                </c:pt>
                <c:pt idx="19">
                  <c:v>7351.9541952054769</c:v>
                </c:pt>
                <c:pt idx="20">
                  <c:v>7574.0410958904085</c:v>
                </c:pt>
                <c:pt idx="21">
                  <c:v>7754.4651826483996</c:v>
                </c:pt>
                <c:pt idx="22">
                  <c:v>7893.2264554794501</c:v>
                </c:pt>
                <c:pt idx="23">
                  <c:v>7990.3249143835601</c:v>
                </c:pt>
                <c:pt idx="24">
                  <c:v>8045.7605593607286</c:v>
                </c:pt>
                <c:pt idx="25">
                  <c:v>8026.1342751141538</c:v>
                </c:pt>
                <c:pt idx="26">
                  <c:v>7931.1017408675789</c:v>
                </c:pt>
                <c:pt idx="27">
                  <c:v>7786.1426940639258</c:v>
                </c:pt>
                <c:pt idx="28">
                  <c:v>7627.7551369863004</c:v>
                </c:pt>
                <c:pt idx="29">
                  <c:v>7466.6130136986294</c:v>
                </c:pt>
                <c:pt idx="30">
                  <c:v>7302.7163242009128</c:v>
                </c:pt>
                <c:pt idx="31">
                  <c:v>7144.3287671232874</c:v>
                </c:pt>
                <c:pt idx="32">
                  <c:v>6994.2049086757988</c:v>
                </c:pt>
                <c:pt idx="33">
                  <c:v>6848.5572203196343</c:v>
                </c:pt>
                <c:pt idx="34">
                  <c:v>6707.0413812785382</c:v>
                </c:pt>
                <c:pt idx="35">
                  <c:v>6569.6573915525105</c:v>
                </c:pt>
                <c:pt idx="36">
                  <c:v>6436.4052511415512</c:v>
                </c:pt>
                <c:pt idx="37">
                  <c:v>6307.9736015981716</c:v>
                </c:pt>
                <c:pt idx="38">
                  <c:v>6184.3624429223728</c:v>
                </c:pt>
                <c:pt idx="39">
                  <c:v>6065.5717751141538</c:v>
                </c:pt>
                <c:pt idx="40">
                  <c:v>5951.6015981735145</c:v>
                </c:pt>
                <c:pt idx="41">
                  <c:v>5841.7632705479436</c:v>
                </c:pt>
                <c:pt idx="42">
                  <c:v>5736.0567922374412</c:v>
                </c:pt>
                <c:pt idx="43">
                  <c:v>5634.8264840182628</c:v>
                </c:pt>
                <c:pt idx="44">
                  <c:v>5537.7280251141538</c:v>
                </c:pt>
                <c:pt idx="45">
                  <c:v>5446.8273401826464</c:v>
                </c:pt>
                <c:pt idx="46">
                  <c:v>5362.1244292237425</c:v>
                </c:pt>
                <c:pt idx="47">
                  <c:v>5283.6192922374412</c:v>
                </c:pt>
                <c:pt idx="48">
                  <c:v>5211.3119292237425</c:v>
                </c:pt>
                <c:pt idx="49">
                  <c:v>5147.2682648401806</c:v>
                </c:pt>
                <c:pt idx="50">
                  <c:v>5091.832619863012</c:v>
                </c:pt>
                <c:pt idx="51">
                  <c:v>5044.6606735159803</c:v>
                </c:pt>
                <c:pt idx="52">
                  <c:v>5005.7524257990854</c:v>
                </c:pt>
                <c:pt idx="53">
                  <c:v>4974.4192351598158</c:v>
                </c:pt>
                <c:pt idx="54">
                  <c:v>4950.6611015981725</c:v>
                </c:pt>
                <c:pt idx="55">
                  <c:v>4934.8223458904095</c:v>
                </c:pt>
                <c:pt idx="56">
                  <c:v>4926.5586472602727</c:v>
                </c:pt>
                <c:pt idx="57">
                  <c:v>4915.5403824200894</c:v>
                </c:pt>
                <c:pt idx="58">
                  <c:v>4901.7675513698614</c:v>
                </c:pt>
                <c:pt idx="59">
                  <c:v>4885.2401541095878</c:v>
                </c:pt>
                <c:pt idx="60">
                  <c:v>4865.9581906392677</c:v>
                </c:pt>
                <c:pt idx="61">
                  <c:v>4840.8227739726008</c:v>
                </c:pt>
                <c:pt idx="62">
                  <c:v>4810.1782248858435</c:v>
                </c:pt>
                <c:pt idx="63">
                  <c:v>4774.0245433789933</c:v>
                </c:pt>
                <c:pt idx="64">
                  <c:v>4732.3617294520536</c:v>
                </c:pt>
                <c:pt idx="65">
                  <c:v>4681.0579337899526</c:v>
                </c:pt>
                <c:pt idx="66">
                  <c:v>4620.113156392692</c:v>
                </c:pt>
                <c:pt idx="67">
                  <c:v>4549.1830764840161</c:v>
                </c:pt>
                <c:pt idx="68">
                  <c:v>4468.6120148401806</c:v>
                </c:pt>
                <c:pt idx="69">
                  <c:v>4377.7113299086741</c:v>
                </c:pt>
                <c:pt idx="70">
                  <c:v>4276.4810216894957</c:v>
                </c:pt>
                <c:pt idx="71">
                  <c:v>4164.5767694063907</c:v>
                </c:pt>
                <c:pt idx="72">
                  <c:v>4042.3428938356146</c:v>
                </c:pt>
                <c:pt idx="73">
                  <c:v>3918.0430936073044</c:v>
                </c:pt>
                <c:pt idx="74">
                  <c:v>3791.6773687214595</c:v>
                </c:pt>
                <c:pt idx="75">
                  <c:v>3663.2457191780804</c:v>
                </c:pt>
                <c:pt idx="76">
                  <c:v>3532.7481449771672</c:v>
                </c:pt>
                <c:pt idx="77">
                  <c:v>3407.0710616438337</c:v>
                </c:pt>
                <c:pt idx="78">
                  <c:v>3286.2144691780804</c:v>
                </c:pt>
                <c:pt idx="79">
                  <c:v>3170.178367579907</c:v>
                </c:pt>
                <c:pt idx="80">
                  <c:v>3058.9627568493133</c:v>
                </c:pt>
                <c:pt idx="81">
                  <c:v>2955.6665239726008</c:v>
                </c:pt>
                <c:pt idx="82">
                  <c:v>2859.9453481735145</c:v>
                </c:pt>
                <c:pt idx="83">
                  <c:v>2771.7992294520532</c:v>
                </c:pt>
                <c:pt idx="84">
                  <c:v>2691.2281678082172</c:v>
                </c:pt>
                <c:pt idx="85">
                  <c:v>2615.4775970319615</c:v>
                </c:pt>
                <c:pt idx="86">
                  <c:v>2544.5475171232861</c:v>
                </c:pt>
                <c:pt idx="87">
                  <c:v>2478.4379280821904</c:v>
                </c:pt>
                <c:pt idx="88">
                  <c:v>2417.4931506849298</c:v>
                </c:pt>
                <c:pt idx="89">
                  <c:v>2373.764412100455</c:v>
                </c:pt>
                <c:pt idx="90">
                  <c:v>2347.2517123287653</c:v>
                </c:pt>
                <c:pt idx="91">
                  <c:v>2338.2993721461171</c:v>
                </c:pt>
                <c:pt idx="92">
                  <c:v>2346.5630707762539</c:v>
                </c:pt>
                <c:pt idx="93">
                  <c:v>2386.5042808219159</c:v>
                </c:pt>
                <c:pt idx="94">
                  <c:v>1921.3216324200898</c:v>
                </c:pt>
                <c:pt idx="95">
                  <c:v>1966.0562214611857</c:v>
                </c:pt>
                <c:pt idx="96">
                  <c:v>2055.5253995433777</c:v>
                </c:pt>
                <c:pt idx="97">
                  <c:v>2171.0897545662083</c:v>
                </c:pt>
                <c:pt idx="98">
                  <c:v>2312.749286529679</c:v>
                </c:pt>
                <c:pt idx="99">
                  <c:v>2480.5039954337885</c:v>
                </c:pt>
                <c:pt idx="100">
                  <c:v>2674.3538812785373</c:v>
                </c:pt>
                <c:pt idx="101">
                  <c:v>2875.6595319634689</c:v>
                </c:pt>
                <c:pt idx="102">
                  <c:v>3084.4209474885829</c:v>
                </c:pt>
                <c:pt idx="103">
                  <c:v>3300.6381278538802</c:v>
                </c:pt>
                <c:pt idx="104">
                  <c:v>3524.3110730593594</c:v>
                </c:pt>
                <c:pt idx="105">
                  <c:v>3749.4751712328753</c:v>
                </c:pt>
                <c:pt idx="106">
                  <c:v>3976.1304223744282</c:v>
                </c:pt>
                <c:pt idx="107">
                  <c:v>4204.276826484017</c:v>
                </c:pt>
                <c:pt idx="108">
                  <c:v>4433.9143835616424</c:v>
                </c:pt>
                <c:pt idx="109">
                  <c:v>4662.060787671232</c:v>
                </c:pt>
                <c:pt idx="110">
                  <c:v>4888.7160388127841</c:v>
                </c:pt>
                <c:pt idx="111">
                  <c:v>5113.8801369863004</c:v>
                </c:pt>
                <c:pt idx="112">
                  <c:v>5337.5530821917791</c:v>
                </c:pt>
                <c:pt idx="113">
                  <c:v>5546.3144977168931</c:v>
                </c:pt>
                <c:pt idx="114">
                  <c:v>5740.1643835616424</c:v>
                </c:pt>
                <c:pt idx="115">
                  <c:v>5919.1027397260259</c:v>
                </c:pt>
                <c:pt idx="116">
                  <c:v>6083.1295662100438</c:v>
                </c:pt>
                <c:pt idx="117">
                  <c:v>6206.1496860730576</c:v>
                </c:pt>
                <c:pt idx="118">
                  <c:v>6288.1630993150666</c:v>
                </c:pt>
                <c:pt idx="119">
                  <c:v>6329.1698059360715</c:v>
                </c:pt>
                <c:pt idx="120">
                  <c:v>6329.1698059360715</c:v>
                </c:pt>
                <c:pt idx="121">
                  <c:v>6291.8909817351587</c:v>
                </c:pt>
                <c:pt idx="122">
                  <c:v>6217.3333333333321</c:v>
                </c:pt>
                <c:pt idx="123">
                  <c:v>6105.4968607305927</c:v>
                </c:pt>
                <c:pt idx="124">
                  <c:v>5956.3815639269396</c:v>
                </c:pt>
                <c:pt idx="125">
                  <c:v>5799.8105022831041</c:v>
                </c:pt>
                <c:pt idx="126">
                  <c:v>5635.7836757990863</c:v>
                </c:pt>
                <c:pt idx="127">
                  <c:v>5464.3010844748851</c:v>
                </c:pt>
                <c:pt idx="128">
                  <c:v>5285.3627283105016</c:v>
                </c:pt>
                <c:pt idx="129">
                  <c:v>5117.6080194063925</c:v>
                </c:pt>
                <c:pt idx="130">
                  <c:v>4961.036957762557</c:v>
                </c:pt>
                <c:pt idx="131">
                  <c:v>4815.6495433789951</c:v>
                </c:pt>
                <c:pt idx="132">
                  <c:v>4681.4457762557076</c:v>
                </c:pt>
                <c:pt idx="133">
                  <c:v>4558.4256563926938</c:v>
                </c:pt>
                <c:pt idx="134">
                  <c:v>4446.5891837899544</c:v>
                </c:pt>
                <c:pt idx="135">
                  <c:v>4345.9363584474886</c:v>
                </c:pt>
                <c:pt idx="136">
                  <c:v>4256.4671803652964</c:v>
                </c:pt>
                <c:pt idx="137">
                  <c:v>4174.4537671232874</c:v>
                </c:pt>
                <c:pt idx="138">
                  <c:v>4099.8961187214609</c:v>
                </c:pt>
                <c:pt idx="139">
                  <c:v>4032.7942351598176</c:v>
                </c:pt>
                <c:pt idx="140">
                  <c:v>3973.1481164383558</c:v>
                </c:pt>
                <c:pt idx="141">
                  <c:v>3917.2298801369861</c:v>
                </c:pt>
                <c:pt idx="142">
                  <c:v>3865.0395262557076</c:v>
                </c:pt>
                <c:pt idx="143">
                  <c:v>3816.5770547945203</c:v>
                </c:pt>
                <c:pt idx="144">
                  <c:v>3771.8424657534247</c:v>
                </c:pt>
                <c:pt idx="145">
                  <c:v>3730.8357591324202</c:v>
                </c:pt>
                <c:pt idx="146">
                  <c:v>3693.5569349315069</c:v>
                </c:pt>
                <c:pt idx="147">
                  <c:v>3660.0059931506848</c:v>
                </c:pt>
                <c:pt idx="148">
                  <c:v>3630.1829337899544</c:v>
                </c:pt>
                <c:pt idx="149">
                  <c:v>3604.0877568493152</c:v>
                </c:pt>
                <c:pt idx="150">
                  <c:v>3581.7204623287671</c:v>
                </c:pt>
                <c:pt idx="151">
                  <c:v>3563.0810502283102</c:v>
                </c:pt>
                <c:pt idx="152">
                  <c:v>3548.1695205479455</c:v>
                </c:pt>
                <c:pt idx="153">
                  <c:v>3529.5301084474886</c:v>
                </c:pt>
                <c:pt idx="154">
                  <c:v>3507.1628139269405</c:v>
                </c:pt>
                <c:pt idx="155">
                  <c:v>3481.0676369863013</c:v>
                </c:pt>
                <c:pt idx="156">
                  <c:v>3451.2445776255709</c:v>
                </c:pt>
                <c:pt idx="157">
                  <c:v>3413.9657534246571</c:v>
                </c:pt>
                <c:pt idx="158">
                  <c:v>3369.2311643835615</c:v>
                </c:pt>
                <c:pt idx="159">
                  <c:v>3317.040810502283</c:v>
                </c:pt>
                <c:pt idx="160">
                  <c:v>3257.3946917808216</c:v>
                </c:pt>
                <c:pt idx="161">
                  <c:v>3194.0206906392696</c:v>
                </c:pt>
                <c:pt idx="162">
                  <c:v>3126.9188070776254</c:v>
                </c:pt>
                <c:pt idx="163">
                  <c:v>3056.08904109589</c:v>
                </c:pt>
                <c:pt idx="164">
                  <c:v>2981.5313926940635</c:v>
                </c:pt>
                <c:pt idx="165">
                  <c:v>2903.2458618721457</c:v>
                </c:pt>
                <c:pt idx="166">
                  <c:v>2821.2324486301368</c:v>
                </c:pt>
                <c:pt idx="167">
                  <c:v>2735.4911529680362</c:v>
                </c:pt>
                <c:pt idx="168">
                  <c:v>2646.0219748858444</c:v>
                </c:pt>
                <c:pt idx="169">
                  <c:v>2556.5527968036527</c:v>
                </c:pt>
                <c:pt idx="170">
                  <c:v>2467.0836187214609</c:v>
                </c:pt>
                <c:pt idx="171">
                  <c:v>2377.6144406392691</c:v>
                </c:pt>
                <c:pt idx="172">
                  <c:v>2288.1452625570773</c:v>
                </c:pt>
                <c:pt idx="173">
                  <c:v>2206.1318493150684</c:v>
                </c:pt>
                <c:pt idx="174">
                  <c:v>2131.5742009132418</c:v>
                </c:pt>
                <c:pt idx="175">
                  <c:v>2064.4723173515977</c:v>
                </c:pt>
                <c:pt idx="176">
                  <c:v>2004.8261986301368</c:v>
                </c:pt>
                <c:pt idx="177">
                  <c:v>1952.6358447488583</c:v>
                </c:pt>
                <c:pt idx="178">
                  <c:v>1907.9012557077624</c:v>
                </c:pt>
                <c:pt idx="179">
                  <c:v>1870.6224315068491</c:v>
                </c:pt>
                <c:pt idx="180">
                  <c:v>1840.7993721461185</c:v>
                </c:pt>
                <c:pt idx="181">
                  <c:v>1818.4320776255704</c:v>
                </c:pt>
                <c:pt idx="182">
                  <c:v>1803.5205479452052</c:v>
                </c:pt>
                <c:pt idx="183">
                  <c:v>1796.0647831050226</c:v>
                </c:pt>
                <c:pt idx="184">
                  <c:v>1796.0647831050226</c:v>
                </c:pt>
                <c:pt idx="185">
                  <c:v>1803.5205479452052</c:v>
                </c:pt>
                <c:pt idx="186">
                  <c:v>1818.4320776255706</c:v>
                </c:pt>
                <c:pt idx="187">
                  <c:v>1840.7993721461185</c:v>
                </c:pt>
                <c:pt idx="188">
                  <c:v>1870.6224315068491</c:v>
                </c:pt>
                <c:pt idx="189">
                  <c:v>1915.357020547945</c:v>
                </c:pt>
                <c:pt idx="190">
                  <c:v>2538.4392123287671</c:v>
                </c:pt>
                <c:pt idx="191">
                  <c:v>2643.8230593607304</c:v>
                </c:pt>
                <c:pt idx="192">
                  <c:v>2781.6327054794519</c:v>
                </c:pt>
                <c:pt idx="193">
                  <c:v>2944.1141552511413</c:v>
                </c:pt>
                <c:pt idx="194">
                  <c:v>3130.914954337899</c:v>
                </c:pt>
                <c:pt idx="195">
                  <c:v>3342.3875570776254</c:v>
                </c:pt>
                <c:pt idx="196">
                  <c:v>3578.1795091324198</c:v>
                </c:pt>
                <c:pt idx="197">
                  <c:v>3822.7828196347027</c:v>
                </c:pt>
                <c:pt idx="198">
                  <c:v>4075.8450342465749</c:v>
                </c:pt>
                <c:pt idx="199">
                  <c:v>4337.3661529680357</c:v>
                </c:pt>
                <c:pt idx="200">
                  <c:v>4607.3461757990863</c:v>
                </c:pt>
                <c:pt idx="201">
                  <c:v>4880.1458333333321</c:v>
                </c:pt>
                <c:pt idx="202">
                  <c:v>5155.7651255707751</c:v>
                </c:pt>
                <c:pt idx="203">
                  <c:v>5434.2040525114153</c:v>
                </c:pt>
                <c:pt idx="204">
                  <c:v>5715.4626141552508</c:v>
                </c:pt>
                <c:pt idx="205">
                  <c:v>5993.1966324200912</c:v>
                </c:pt>
                <c:pt idx="206">
                  <c:v>6267.4061073059356</c:v>
                </c:pt>
                <c:pt idx="207">
                  <c:v>6538.091038812785</c:v>
                </c:pt>
                <c:pt idx="208">
                  <c:v>6805.2514269406383</c:v>
                </c:pt>
                <c:pt idx="209">
                  <c:v>7062.5430936073062</c:v>
                </c:pt>
                <c:pt idx="210">
                  <c:v>7309.966038812785</c:v>
                </c:pt>
                <c:pt idx="211">
                  <c:v>7547.1678082191775</c:v>
                </c:pt>
                <c:pt idx="212">
                  <c:v>7774.5008561643826</c:v>
                </c:pt>
                <c:pt idx="213">
                  <c:v>7959.1869292237443</c:v>
                </c:pt>
                <c:pt idx="214">
                  <c:v>8101.2260273972606</c:v>
                </c:pt>
                <c:pt idx="215">
                  <c:v>8200.6181506849316</c:v>
                </c:pt>
                <c:pt idx="216">
                  <c:v>8257.3632990867573</c:v>
                </c:pt>
                <c:pt idx="217">
                  <c:v>8237.2734018264837</c:v>
                </c:pt>
                <c:pt idx="218">
                  <c:v>8139.9960045662101</c:v>
                </c:pt>
                <c:pt idx="219">
                  <c:v>7991.6127283105034</c:v>
                </c:pt>
                <c:pt idx="220">
                  <c:v>7829.4837328767135</c:v>
                </c:pt>
                <c:pt idx="221">
                  <c:v>7664.5351027397264</c:v>
                </c:pt>
                <c:pt idx="222">
                  <c:v>7496.766837899544</c:v>
                </c:pt>
                <c:pt idx="223">
                  <c:v>7334.6378424657541</c:v>
                </c:pt>
                <c:pt idx="224">
                  <c:v>7180.9677511415539</c:v>
                </c:pt>
                <c:pt idx="225">
                  <c:v>7031.8795662100474</c:v>
                </c:pt>
                <c:pt idx="226">
                  <c:v>6887.0208333333339</c:v>
                </c:pt>
                <c:pt idx="227">
                  <c:v>6746.3915525114171</c:v>
                </c:pt>
                <c:pt idx="228">
                  <c:v>6609.9917237442933</c:v>
                </c:pt>
                <c:pt idx="229">
                  <c:v>6478.526255707764</c:v>
                </c:pt>
                <c:pt idx="230">
                  <c:v>6351.9951484018284</c:v>
                </c:pt>
                <c:pt idx="231">
                  <c:v>6230.3984018264855</c:v>
                </c:pt>
                <c:pt idx="232">
                  <c:v>6113.7360159817372</c:v>
                </c:pt>
                <c:pt idx="233">
                  <c:v>6001.3030821917828</c:v>
                </c:pt>
                <c:pt idx="234">
                  <c:v>5893.0996004566223</c:v>
                </c:pt>
                <c:pt idx="235">
                  <c:v>5789.4780251141565</c:v>
                </c:pt>
                <c:pt idx="236">
                  <c:v>5690.0859018264855</c:v>
                </c:pt>
                <c:pt idx="237">
                  <c:v>5597.0379566210067</c:v>
                </c:pt>
                <c:pt idx="238">
                  <c:v>5510.3341894977184</c:v>
                </c:pt>
                <c:pt idx="239">
                  <c:v>5429.9746004566223</c:v>
                </c:pt>
                <c:pt idx="240">
                  <c:v>5355.9591894977184</c:v>
                </c:pt>
                <c:pt idx="241">
                  <c:v>5290.4026826484042</c:v>
                </c:pt>
                <c:pt idx="242">
                  <c:v>5233.6575342465767</c:v>
                </c:pt>
                <c:pt idx="243">
                  <c:v>5185.3712899543398</c:v>
                </c:pt>
                <c:pt idx="244">
                  <c:v>5145.5439497716907</c:v>
                </c:pt>
                <c:pt idx="245">
                  <c:v>5113.4706050228324</c:v>
                </c:pt>
                <c:pt idx="246">
                  <c:v>5089.151255707764</c:v>
                </c:pt>
                <c:pt idx="247">
                  <c:v>5072.9383561643854</c:v>
                </c:pt>
                <c:pt idx="248">
                  <c:v>5064.4794520547966</c:v>
                </c:pt>
                <c:pt idx="249">
                  <c:v>5053.2009132420108</c:v>
                </c:pt>
                <c:pt idx="250">
                  <c:v>5039.1027397260295</c:v>
                </c:pt>
                <c:pt idx="251">
                  <c:v>5022.1849315068512</c:v>
                </c:pt>
                <c:pt idx="252">
                  <c:v>5002.4474885844766</c:v>
                </c:pt>
                <c:pt idx="253">
                  <c:v>4976.7183219178096</c:v>
                </c:pt>
                <c:pt idx="254">
                  <c:v>4945.349885844751</c:v>
                </c:pt>
                <c:pt idx="255">
                  <c:v>4908.3421803652982</c:v>
                </c:pt>
                <c:pt idx="256">
                  <c:v>4865.6952054794538</c:v>
                </c:pt>
                <c:pt idx="257">
                  <c:v>4813.179509132422</c:v>
                </c:pt>
                <c:pt idx="258">
                  <c:v>4750.7950913242021</c:v>
                </c:pt>
                <c:pt idx="259">
                  <c:v>4678.1894977168968</c:v>
                </c:pt>
                <c:pt idx="260">
                  <c:v>4595.7151826484042</c:v>
                </c:pt>
                <c:pt idx="261">
                  <c:v>4502.6672374429236</c:v>
                </c:pt>
                <c:pt idx="262">
                  <c:v>4399.0456621004578</c:v>
                </c:pt>
                <c:pt idx="263">
                  <c:v>4284.4980022831069</c:v>
                </c:pt>
                <c:pt idx="264">
                  <c:v>4159.3767123287689</c:v>
                </c:pt>
                <c:pt idx="265">
                  <c:v>4032.1406963470336</c:v>
                </c:pt>
                <c:pt idx="266">
                  <c:v>3902.7899543379012</c:v>
                </c:pt>
                <c:pt idx="267">
                  <c:v>3771.3244863013715</c:v>
                </c:pt>
                <c:pt idx="268">
                  <c:v>3637.7442922374448</c:v>
                </c:pt>
                <c:pt idx="269">
                  <c:v>3509.0984589041113</c:v>
                </c:pt>
                <c:pt idx="270">
                  <c:v>3385.3869863013715</c:v>
                </c:pt>
                <c:pt idx="271">
                  <c:v>3266.6098744292253</c:v>
                </c:pt>
                <c:pt idx="272">
                  <c:v>3152.7671232876728</c:v>
                </c:pt>
                <c:pt idx="273">
                  <c:v>3047.0308219178096</c:v>
                </c:pt>
                <c:pt idx="274">
                  <c:v>2949.0485159817367</c:v>
                </c:pt>
                <c:pt idx="275">
                  <c:v>2858.8202054794538</c:v>
                </c:pt>
                <c:pt idx="276">
                  <c:v>2776.3458904109602</c:v>
                </c:pt>
                <c:pt idx="277">
                  <c:v>2698.8059360730613</c:v>
                </c:pt>
                <c:pt idx="278">
                  <c:v>2626.2003424657551</c:v>
                </c:pt>
                <c:pt idx="279">
                  <c:v>2558.5291095890425</c:v>
                </c:pt>
                <c:pt idx="280">
                  <c:v>2496.1446917808235</c:v>
                </c:pt>
                <c:pt idx="281">
                  <c:v>2451.3829908675816</c:v>
                </c:pt>
                <c:pt idx="282">
                  <c:v>2424.244006849317</c:v>
                </c:pt>
                <c:pt idx="283">
                  <c:v>2415.0801940639285</c:v>
                </c:pt>
                <c:pt idx="284">
                  <c:v>2423.5390981735177</c:v>
                </c:pt>
                <c:pt idx="285">
                  <c:v>2464.4238013698646</c:v>
                </c:pt>
                <c:pt idx="286">
                  <c:v>2678.607591324203</c:v>
                </c:pt>
                <c:pt idx="287">
                  <c:v>2788.4106735159839</c:v>
                </c:pt>
                <c:pt idx="288">
                  <c:v>2934.8147831050246</c:v>
                </c:pt>
                <c:pt idx="289">
                  <c:v>3108.6696632420112</c:v>
                </c:pt>
                <c:pt idx="290">
                  <c:v>3309.9753139269428</c:v>
                </c:pt>
                <c:pt idx="291">
                  <c:v>3538.7317351598194</c:v>
                </c:pt>
                <c:pt idx="292">
                  <c:v>3794.9389269406415</c:v>
                </c:pt>
                <c:pt idx="293">
                  <c:v>4058.4663242009151</c:v>
                </c:pt>
                <c:pt idx="294">
                  <c:v>4329.313926940642</c:v>
                </c:pt>
                <c:pt idx="295">
                  <c:v>4607.4817351598194</c:v>
                </c:pt>
                <c:pt idx="296">
                  <c:v>4892.9697488584497</c:v>
                </c:pt>
                <c:pt idx="297">
                  <c:v>5177.5427368721485</c:v>
                </c:pt>
                <c:pt idx="298">
                  <c:v>5461.2006992009156</c:v>
                </c:pt>
                <c:pt idx="299">
                  <c:v>5743.943635844751</c:v>
                </c:pt>
                <c:pt idx="300">
                  <c:v>6025.7715468036549</c:v>
                </c:pt>
                <c:pt idx="301">
                  <c:v>6305.7694063926974</c:v>
                </c:pt>
                <c:pt idx="302">
                  <c:v>6583.9372146118749</c:v>
                </c:pt>
                <c:pt idx="303">
                  <c:v>6860.2749714611891</c:v>
                </c:pt>
                <c:pt idx="304">
                  <c:v>7134.782676940642</c:v>
                </c:pt>
                <c:pt idx="305">
                  <c:v>7390.9898687214627</c:v>
                </c:pt>
                <c:pt idx="306">
                  <c:v>7628.8965468036549</c:v>
                </c:pt>
                <c:pt idx="307">
                  <c:v>7848.5027111872168</c:v>
                </c:pt>
                <c:pt idx="308">
                  <c:v>8049.8083618721485</c:v>
                </c:pt>
                <c:pt idx="309">
                  <c:v>8200.7875998858472</c:v>
                </c:pt>
                <c:pt idx="310">
                  <c:v>8301.440425228313</c:v>
                </c:pt>
                <c:pt idx="311">
                  <c:v>8351.7668378995459</c:v>
                </c:pt>
                <c:pt idx="312">
                  <c:v>8351.7668378995459</c:v>
                </c:pt>
                <c:pt idx="313">
                  <c:v>8315.1658105022852</c:v>
                </c:pt>
                <c:pt idx="314">
                  <c:v>8241.9637557077658</c:v>
                </c:pt>
                <c:pt idx="315">
                  <c:v>8132.1606735159839</c:v>
                </c:pt>
                <c:pt idx="316">
                  <c:v>7985.7565639269433</c:v>
                </c:pt>
                <c:pt idx="317">
                  <c:v>7834.7773259132446</c:v>
                </c:pt>
                <c:pt idx="318">
                  <c:v>7679.2229594748896</c:v>
                </c:pt>
                <c:pt idx="319">
                  <c:v>7519.0934646118749</c:v>
                </c:pt>
                <c:pt idx="320">
                  <c:v>7354.3888413242039</c:v>
                </c:pt>
                <c:pt idx="321">
                  <c:v>7189.6842180365329</c:v>
                </c:pt>
                <c:pt idx="322">
                  <c:v>7024.9795947488619</c:v>
                </c:pt>
                <c:pt idx="323">
                  <c:v>6860.2749714611909</c:v>
                </c:pt>
                <c:pt idx="324">
                  <c:v>6695.57034817352</c:v>
                </c:pt>
                <c:pt idx="325">
                  <c:v>6553.7413670091373</c:v>
                </c:pt>
                <c:pt idx="326">
                  <c:v>6434.7880279680412</c:v>
                </c:pt>
                <c:pt idx="327">
                  <c:v>6338.7103310502334</c:v>
                </c:pt>
                <c:pt idx="328">
                  <c:v>6265.5082762557122</c:v>
                </c:pt>
                <c:pt idx="329">
                  <c:v>6201.456478310507</c:v>
                </c:pt>
                <c:pt idx="330">
                  <c:v>6146.5549372146161</c:v>
                </c:pt>
                <c:pt idx="331">
                  <c:v>6100.8036529680412</c:v>
                </c:pt>
                <c:pt idx="332">
                  <c:v>6064.2026255707806</c:v>
                </c:pt>
                <c:pt idx="333">
                  <c:v>6032.176726598178</c:v>
                </c:pt>
                <c:pt idx="334">
                  <c:v>6004.7259560502316</c:v>
                </c:pt>
                <c:pt idx="335">
                  <c:v>5981.8503139269451</c:v>
                </c:pt>
                <c:pt idx="336">
                  <c:v>5963.5498002283148</c:v>
                </c:pt>
                <c:pt idx="337">
                  <c:v>5954.3995433789987</c:v>
                </c:pt>
                <c:pt idx="338">
                  <c:v>5954.3995433789987</c:v>
                </c:pt>
                <c:pt idx="339">
                  <c:v>5963.5498002283148</c:v>
                </c:pt>
                <c:pt idx="340">
                  <c:v>5981.8503139269451</c:v>
                </c:pt>
                <c:pt idx="341">
                  <c:v>6004.7259560502316</c:v>
                </c:pt>
                <c:pt idx="342">
                  <c:v>6032.176726598178</c:v>
                </c:pt>
                <c:pt idx="343">
                  <c:v>6064.2026255707806</c:v>
                </c:pt>
                <c:pt idx="344">
                  <c:v>6100.8036529680394</c:v>
                </c:pt>
                <c:pt idx="345">
                  <c:v>6132.829551940642</c:v>
                </c:pt>
                <c:pt idx="346">
                  <c:v>6160.2803224885884</c:v>
                </c:pt>
                <c:pt idx="347">
                  <c:v>6183.1559646118749</c:v>
                </c:pt>
                <c:pt idx="348">
                  <c:v>6201.4564783105052</c:v>
                </c:pt>
                <c:pt idx="349">
                  <c:v>6210.6067351598213</c:v>
                </c:pt>
                <c:pt idx="350">
                  <c:v>6210.6067351598213</c:v>
                </c:pt>
                <c:pt idx="351">
                  <c:v>6201.4564783105052</c:v>
                </c:pt>
                <c:pt idx="352">
                  <c:v>6183.1559646118749</c:v>
                </c:pt>
                <c:pt idx="353">
                  <c:v>6155.7051940639303</c:v>
                </c:pt>
                <c:pt idx="354">
                  <c:v>6119.1041666666697</c:v>
                </c:pt>
                <c:pt idx="355">
                  <c:v>6073.3528824200948</c:v>
                </c:pt>
                <c:pt idx="356">
                  <c:v>6018.4513413242039</c:v>
                </c:pt>
                <c:pt idx="357">
                  <c:v>5949.8244149543407</c:v>
                </c:pt>
                <c:pt idx="358">
                  <c:v>5867.4721033105052</c:v>
                </c:pt>
                <c:pt idx="359">
                  <c:v>5771.3944063926974</c:v>
                </c:pt>
                <c:pt idx="360">
                  <c:v>5661.5913242009165</c:v>
                </c:pt>
                <c:pt idx="361">
                  <c:v>5524.3374714611909</c:v>
                </c:pt>
                <c:pt idx="362">
                  <c:v>5359.6328481735191</c:v>
                </c:pt>
                <c:pt idx="363">
                  <c:v>5167.4774543379026</c:v>
                </c:pt>
                <c:pt idx="364">
                  <c:v>4947.8712899543407</c:v>
                </c:pt>
                <c:pt idx="365">
                  <c:v>4723.6899971461226</c:v>
                </c:pt>
                <c:pt idx="366">
                  <c:v>4494.9335759132455</c:v>
                </c:pt>
                <c:pt idx="367">
                  <c:v>4261.6020262557113</c:v>
                </c:pt>
                <c:pt idx="368">
                  <c:v>4023.6953481735195</c:v>
                </c:pt>
                <c:pt idx="369">
                  <c:v>3804.0891837899576</c:v>
                </c:pt>
                <c:pt idx="370">
                  <c:v>3602.7835331050264</c:v>
                </c:pt>
                <c:pt idx="371">
                  <c:v>3419.7783961187251</c:v>
                </c:pt>
                <c:pt idx="372">
                  <c:v>3255.0737728310542</c:v>
                </c:pt>
                <c:pt idx="373">
                  <c:v>3113.2447916666706</c:v>
                </c:pt>
                <c:pt idx="374">
                  <c:v>2994.2914526255745</c:v>
                </c:pt>
                <c:pt idx="375">
                  <c:v>2898.2137557077663</c:v>
                </c:pt>
                <c:pt idx="376">
                  <c:v>2825.0117009132455</c:v>
                </c:pt>
                <c:pt idx="377">
                  <c:v>2760.9599029680403</c:v>
                </c:pt>
                <c:pt idx="378">
                  <c:v>2706.0583618721498</c:v>
                </c:pt>
                <c:pt idx="379">
                  <c:v>2660.3070776255745</c:v>
                </c:pt>
                <c:pt idx="380">
                  <c:v>2623.7060502283143</c:v>
                </c:pt>
                <c:pt idx="381">
                  <c:v>2605.405536529684</c:v>
                </c:pt>
                <c:pt idx="382">
                  <c:v>2746.3872716895007</c:v>
                </c:pt>
                <c:pt idx="383">
                  <c:v>2803.3222031963501</c:v>
                </c:pt>
                <c:pt idx="384">
                  <c:v>2917.1920662100488</c:v>
                </c:pt>
                <c:pt idx="385">
                  <c:v>3064.273972602743</c:v>
                </c:pt>
                <c:pt idx="386">
                  <c:v>3244.5679223744323</c:v>
                </c:pt>
                <c:pt idx="387">
                  <c:v>3458.0739155251172</c:v>
                </c:pt>
                <c:pt idx="388">
                  <c:v>3704.7919520547975</c:v>
                </c:pt>
                <c:pt idx="389">
                  <c:v>3963.8458904109621</c:v>
                </c:pt>
                <c:pt idx="390">
                  <c:v>4235.2357305936102</c:v>
                </c:pt>
                <c:pt idx="391">
                  <c:v>4518.961472602743</c:v>
                </c:pt>
                <c:pt idx="392">
                  <c:v>4815.0231164383586</c:v>
                </c:pt>
                <c:pt idx="393">
                  <c:v>5110.1358447488619</c:v>
                </c:pt>
                <c:pt idx="394">
                  <c:v>5404.2996575342495</c:v>
                </c:pt>
                <c:pt idx="395">
                  <c:v>5697.5145547945231</c:v>
                </c:pt>
                <c:pt idx="396">
                  <c:v>5989.7805365296826</c:v>
                </c:pt>
                <c:pt idx="397">
                  <c:v>6278.2508561643863</c:v>
                </c:pt>
                <c:pt idx="398">
                  <c:v>6562.9255136986321</c:v>
                </c:pt>
                <c:pt idx="399">
                  <c:v>6843.804509132422</c:v>
                </c:pt>
                <c:pt idx="400">
                  <c:v>7120.887842465756</c:v>
                </c:pt>
                <c:pt idx="401">
                  <c:v>7376.1461187214627</c:v>
                </c:pt>
                <c:pt idx="402">
                  <c:v>7609.5793378995459</c:v>
                </c:pt>
                <c:pt idx="403">
                  <c:v>7821.1875000000018</c:v>
                </c:pt>
                <c:pt idx="404">
                  <c:v>8010.9706050228342</c:v>
                </c:pt>
                <c:pt idx="405">
                  <c:v>8153.3079337899562</c:v>
                </c:pt>
                <c:pt idx="406">
                  <c:v>8248.1994863013715</c:v>
                </c:pt>
                <c:pt idx="407">
                  <c:v>8295.6452625570801</c:v>
                </c:pt>
                <c:pt idx="408">
                  <c:v>8295.6452625570801</c:v>
                </c:pt>
                <c:pt idx="409">
                  <c:v>8262.433219178085</c:v>
                </c:pt>
                <c:pt idx="410">
                  <c:v>8196.009132420093</c:v>
                </c:pt>
                <c:pt idx="411">
                  <c:v>8096.3730022831078</c:v>
                </c:pt>
                <c:pt idx="412">
                  <c:v>7963.5248287671257</c:v>
                </c:pt>
                <c:pt idx="413">
                  <c:v>7825.9320776255736</c:v>
                </c:pt>
                <c:pt idx="414">
                  <c:v>7683.5947488584497</c:v>
                </c:pt>
                <c:pt idx="415">
                  <c:v>7536.512842465756</c:v>
                </c:pt>
                <c:pt idx="416">
                  <c:v>7384.6863584474922</c:v>
                </c:pt>
                <c:pt idx="417">
                  <c:v>7237.6044520547985</c:v>
                </c:pt>
                <c:pt idx="418">
                  <c:v>7095.2671232876746</c:v>
                </c:pt>
                <c:pt idx="419">
                  <c:v>6957.6743721461226</c:v>
                </c:pt>
                <c:pt idx="420">
                  <c:v>6824.8261986301404</c:v>
                </c:pt>
                <c:pt idx="421">
                  <c:v>6715.7009132420117</c:v>
                </c:pt>
                <c:pt idx="422">
                  <c:v>6630.2985159817381</c:v>
                </c:pt>
                <c:pt idx="423">
                  <c:v>6568.6190068493179</c:v>
                </c:pt>
                <c:pt idx="424">
                  <c:v>6530.662385844751</c:v>
                </c:pt>
                <c:pt idx="425">
                  <c:v>6502.1949200913268</c:v>
                </c:pt>
                <c:pt idx="426">
                  <c:v>6483.2166095890443</c:v>
                </c:pt>
                <c:pt idx="427">
                  <c:v>6473.7274543379026</c:v>
                </c:pt>
                <c:pt idx="428">
                  <c:v>6473.7274543379026</c:v>
                </c:pt>
                <c:pt idx="429">
                  <c:v>6478.4720319634725</c:v>
                </c:pt>
                <c:pt idx="430">
                  <c:v>6487.9611872146143</c:v>
                </c:pt>
                <c:pt idx="431">
                  <c:v>6502.1949200913277</c:v>
                </c:pt>
                <c:pt idx="432">
                  <c:v>6521.1732305936102</c:v>
                </c:pt>
                <c:pt idx="433">
                  <c:v>6544.8961187214645</c:v>
                </c:pt>
                <c:pt idx="434">
                  <c:v>6573.3635844748887</c:v>
                </c:pt>
                <c:pt idx="435">
                  <c:v>6606.5756278538847</c:v>
                </c:pt>
                <c:pt idx="436">
                  <c:v>6644.5322488584507</c:v>
                </c:pt>
                <c:pt idx="437">
                  <c:v>6687.2334474885884</c:v>
                </c:pt>
                <c:pt idx="438">
                  <c:v>6734.6792237442951</c:v>
                </c:pt>
                <c:pt idx="439">
                  <c:v>6786.8695776255736</c:v>
                </c:pt>
                <c:pt idx="440">
                  <c:v>6843.8045091324238</c:v>
                </c:pt>
                <c:pt idx="441">
                  <c:v>6891.2502853881306</c:v>
                </c:pt>
                <c:pt idx="442">
                  <c:v>6929.2069063926974</c:v>
                </c:pt>
                <c:pt idx="443">
                  <c:v>6957.6743721461226</c:v>
                </c:pt>
                <c:pt idx="444">
                  <c:v>6976.652682648406</c:v>
                </c:pt>
                <c:pt idx="445">
                  <c:v>6986.1418378995477</c:v>
                </c:pt>
                <c:pt idx="446">
                  <c:v>6986.1418378995477</c:v>
                </c:pt>
                <c:pt idx="447">
                  <c:v>6976.652682648406</c:v>
                </c:pt>
                <c:pt idx="448">
                  <c:v>6957.6743721461226</c:v>
                </c:pt>
                <c:pt idx="449">
                  <c:v>6914.9731735159858</c:v>
                </c:pt>
                <c:pt idx="450">
                  <c:v>6848.5490867579938</c:v>
                </c:pt>
                <c:pt idx="451">
                  <c:v>6758.4021118721503</c:v>
                </c:pt>
                <c:pt idx="452">
                  <c:v>6644.5322488584516</c:v>
                </c:pt>
                <c:pt idx="453">
                  <c:v>6511.6840753424694</c:v>
                </c:pt>
                <c:pt idx="454">
                  <c:v>6359.8575913242048</c:v>
                </c:pt>
                <c:pt idx="455">
                  <c:v>6189.0527968036567</c:v>
                </c:pt>
                <c:pt idx="456">
                  <c:v>5999.2696917808262</c:v>
                </c:pt>
                <c:pt idx="457">
                  <c:v>5795.2528538812821</c:v>
                </c:pt>
                <c:pt idx="458">
                  <c:v>5577.0022831050264</c:v>
                </c:pt>
                <c:pt idx="459">
                  <c:v>5344.5179794520591</c:v>
                </c:pt>
                <c:pt idx="460">
                  <c:v>5097.7999429223782</c:v>
                </c:pt>
                <c:pt idx="461">
                  <c:v>4855.8264840182692</c:v>
                </c:pt>
                <c:pt idx="462">
                  <c:v>4618.5976027397301</c:v>
                </c:pt>
                <c:pt idx="463">
                  <c:v>4386.1132990867627</c:v>
                </c:pt>
                <c:pt idx="464">
                  <c:v>4158.3735730593653</c:v>
                </c:pt>
                <c:pt idx="465">
                  <c:v>3949.6121575342513</c:v>
                </c:pt>
                <c:pt idx="466">
                  <c:v>3759.8290525114203</c:v>
                </c:pt>
                <c:pt idx="467">
                  <c:v>3589.0242579908722</c:v>
                </c:pt>
                <c:pt idx="468">
                  <c:v>3437.1977739726076</c:v>
                </c:pt>
                <c:pt idx="469">
                  <c:v>3299.6050228310551</c:v>
                </c:pt>
                <c:pt idx="470">
                  <c:v>3176.2460045662151</c:v>
                </c:pt>
                <c:pt idx="471">
                  <c:v>3067.1207191780873</c:v>
                </c:pt>
                <c:pt idx="472">
                  <c:v>2972.2291666666715</c:v>
                </c:pt>
                <c:pt idx="473">
                  <c:v>2891.5713470319688</c:v>
                </c:pt>
                <c:pt idx="474">
                  <c:v>2825.1472602739777</c:v>
                </c:pt>
                <c:pt idx="475">
                  <c:v>2772.9569063926992</c:v>
                </c:pt>
                <c:pt idx="476">
                  <c:v>2735.0002853881329</c:v>
                </c:pt>
                <c:pt idx="477">
                  <c:v>2725.5111301369916</c:v>
                </c:pt>
                <c:pt idx="478">
                  <c:v>3169.4680365296858</c:v>
                </c:pt>
                <c:pt idx="479">
                  <c:v>3243.0089897260327</c:v>
                </c:pt>
                <c:pt idx="480">
                  <c:v>3369.0791952054851</c:v>
                </c:pt>
                <c:pt idx="481">
                  <c:v>3526.6669520547998</c:v>
                </c:pt>
                <c:pt idx="482">
                  <c:v>3715.7722602739777</c:v>
                </c:pt>
                <c:pt idx="483">
                  <c:v>3936.3951198630193</c:v>
                </c:pt>
                <c:pt idx="484">
                  <c:v>4188.5355308219232</c:v>
                </c:pt>
                <c:pt idx="485">
                  <c:v>4454.3335473744346</c:v>
                </c:pt>
                <c:pt idx="486">
                  <c:v>4733.7891695205535</c:v>
                </c:pt>
                <c:pt idx="487">
                  <c:v>5026.902397260279</c:v>
                </c:pt>
                <c:pt idx="488">
                  <c:v>5333.673230593613</c:v>
                </c:pt>
                <c:pt idx="489">
                  <c:v>5640.444063926946</c:v>
                </c:pt>
                <c:pt idx="490">
                  <c:v>5947.214897260279</c:v>
                </c:pt>
                <c:pt idx="491">
                  <c:v>6253.985730593613</c:v>
                </c:pt>
                <c:pt idx="492">
                  <c:v>6560.7565639269469</c:v>
                </c:pt>
                <c:pt idx="493">
                  <c:v>6864.3756421232938</c:v>
                </c:pt>
                <c:pt idx="494">
                  <c:v>7164.8429651826546</c:v>
                </c:pt>
                <c:pt idx="495">
                  <c:v>7462.1585331050292</c:v>
                </c:pt>
                <c:pt idx="496">
                  <c:v>7756.3223458904176</c:v>
                </c:pt>
                <c:pt idx="497">
                  <c:v>8008.4627568493215</c:v>
                </c:pt>
                <c:pt idx="498">
                  <c:v>8218.5797659817417</c:v>
                </c:pt>
                <c:pt idx="499">
                  <c:v>8386.6733732876783</c:v>
                </c:pt>
                <c:pt idx="500">
                  <c:v>8512.7435787671293</c:v>
                </c:pt>
                <c:pt idx="501">
                  <c:v>8596.7903824200985</c:v>
                </c:pt>
                <c:pt idx="502">
                  <c:v>8638.8137842465803</c:v>
                </c:pt>
                <c:pt idx="503">
                  <c:v>8638.8137842465803</c:v>
                </c:pt>
                <c:pt idx="504">
                  <c:v>8596.7903824200985</c:v>
                </c:pt>
                <c:pt idx="505">
                  <c:v>8539.0082049086814</c:v>
                </c:pt>
                <c:pt idx="506">
                  <c:v>8465.4672517123363</c:v>
                </c:pt>
                <c:pt idx="507">
                  <c:v>8376.167522831056</c:v>
                </c:pt>
                <c:pt idx="508">
                  <c:v>8271.1090182648477</c:v>
                </c:pt>
                <c:pt idx="509">
                  <c:v>8160.7975884703264</c:v>
                </c:pt>
                <c:pt idx="510">
                  <c:v>8045.233233447495</c:v>
                </c:pt>
                <c:pt idx="511">
                  <c:v>7924.4159531963533</c:v>
                </c:pt>
                <c:pt idx="512">
                  <c:v>7798.3457477169013</c:v>
                </c:pt>
                <c:pt idx="513">
                  <c:v>7677.5284674657596</c:v>
                </c:pt>
                <c:pt idx="514">
                  <c:v>7561.9641124429281</c:v>
                </c:pt>
                <c:pt idx="515">
                  <c:v>7451.6526826484078</c:v>
                </c:pt>
                <c:pt idx="516">
                  <c:v>7346.5941780821977</c:v>
                </c:pt>
                <c:pt idx="517">
                  <c:v>7257.2944492009192</c:v>
                </c:pt>
                <c:pt idx="518">
                  <c:v>7183.7534960045723</c:v>
                </c:pt>
                <c:pt idx="519">
                  <c:v>7125.971318493157</c:v>
                </c:pt>
                <c:pt idx="520">
                  <c:v>7083.9479166666724</c:v>
                </c:pt>
                <c:pt idx="521">
                  <c:v>7052.4303652968092</c:v>
                </c:pt>
                <c:pt idx="522">
                  <c:v>7031.4186643835674</c:v>
                </c:pt>
                <c:pt idx="523">
                  <c:v>7020.9128139269469</c:v>
                </c:pt>
                <c:pt idx="524">
                  <c:v>7020.9128139269469</c:v>
                </c:pt>
                <c:pt idx="525">
                  <c:v>7026.1657391552571</c:v>
                </c:pt>
                <c:pt idx="526">
                  <c:v>7036.6715896118785</c:v>
                </c:pt>
                <c:pt idx="527">
                  <c:v>7052.4303652968101</c:v>
                </c:pt>
                <c:pt idx="528">
                  <c:v>7073.4420662100511</c:v>
                </c:pt>
                <c:pt idx="529">
                  <c:v>7099.706692351604</c:v>
                </c:pt>
                <c:pt idx="530">
                  <c:v>7131.2242437214672</c:v>
                </c:pt>
                <c:pt idx="531">
                  <c:v>7167.9947203196407</c:v>
                </c:pt>
                <c:pt idx="532">
                  <c:v>7210.0181221461244</c:v>
                </c:pt>
                <c:pt idx="533">
                  <c:v>7252.041523972608</c:v>
                </c:pt>
                <c:pt idx="534">
                  <c:v>7294.0649257990917</c:v>
                </c:pt>
                <c:pt idx="535">
                  <c:v>7336.0883276255754</c:v>
                </c:pt>
                <c:pt idx="536">
                  <c:v>7378.1117294520591</c:v>
                </c:pt>
                <c:pt idx="537">
                  <c:v>7414.8822060502325</c:v>
                </c:pt>
                <c:pt idx="538">
                  <c:v>7446.3997574200957</c:v>
                </c:pt>
                <c:pt idx="539">
                  <c:v>7472.6643835616478</c:v>
                </c:pt>
                <c:pt idx="540">
                  <c:v>7493.6760844748896</c:v>
                </c:pt>
                <c:pt idx="541">
                  <c:v>7504.181934931511</c:v>
                </c:pt>
                <c:pt idx="542">
                  <c:v>7504.181934931511</c:v>
                </c:pt>
                <c:pt idx="543">
                  <c:v>7493.6760844748896</c:v>
                </c:pt>
                <c:pt idx="544">
                  <c:v>7472.6643835616478</c:v>
                </c:pt>
                <c:pt idx="545">
                  <c:v>7425.388056506853</c:v>
                </c:pt>
                <c:pt idx="546">
                  <c:v>7351.8471033105061</c:v>
                </c:pt>
                <c:pt idx="547">
                  <c:v>7252.0415239726062</c:v>
                </c:pt>
                <c:pt idx="548">
                  <c:v>7125.9713184931543</c:v>
                </c:pt>
                <c:pt idx="549">
                  <c:v>6984.1423373287707</c:v>
                </c:pt>
                <c:pt idx="550">
                  <c:v>6826.5545804794556</c:v>
                </c:pt>
                <c:pt idx="551">
                  <c:v>6653.2080479452088</c:v>
                </c:pt>
                <c:pt idx="552">
                  <c:v>6464.1027397260314</c:v>
                </c:pt>
                <c:pt idx="553">
                  <c:v>6264.4915810502316</c:v>
                </c:pt>
                <c:pt idx="554">
                  <c:v>6054.3745719178114</c:v>
                </c:pt>
                <c:pt idx="555">
                  <c:v>5833.7517123287707</c:v>
                </c:pt>
                <c:pt idx="556">
                  <c:v>5602.6230022831078</c:v>
                </c:pt>
                <c:pt idx="557">
                  <c:v>5371.4942922374466</c:v>
                </c:pt>
                <c:pt idx="558">
                  <c:v>5140.3655821917837</c:v>
                </c:pt>
                <c:pt idx="559">
                  <c:v>4909.2368721461226</c:v>
                </c:pt>
                <c:pt idx="560">
                  <c:v>4678.1081621004596</c:v>
                </c:pt>
                <c:pt idx="561">
                  <c:v>4462.7382277397301</c:v>
                </c:pt>
                <c:pt idx="562">
                  <c:v>4263.1270690639303</c:v>
                </c:pt>
                <c:pt idx="563">
                  <c:v>4079.2746860730626</c:v>
                </c:pt>
                <c:pt idx="564">
                  <c:v>3911.1810787671266</c:v>
                </c:pt>
                <c:pt idx="565">
                  <c:v>3758.8462471461221</c:v>
                </c:pt>
                <c:pt idx="566">
                  <c:v>3622.2701912100492</c:v>
                </c:pt>
                <c:pt idx="567">
                  <c:v>3501.4529109589075</c:v>
                </c:pt>
                <c:pt idx="568">
                  <c:v>3396.3944063926974</c:v>
                </c:pt>
                <c:pt idx="569">
                  <c:v>3307.0946775114189</c:v>
                </c:pt>
                <c:pt idx="570">
                  <c:v>3233.553724315072</c:v>
                </c:pt>
                <c:pt idx="571">
                  <c:v>3175.7715468036558</c:v>
                </c:pt>
                <c:pt idx="572">
                  <c:v>3133.7481449771722</c:v>
                </c:pt>
                <c:pt idx="573">
                  <c:v>3123.2422945205508</c:v>
                </c:pt>
                <c:pt idx="574">
                  <c:v>2319.0824771689522</c:v>
                </c:pt>
                <c:pt idx="575">
                  <c:v>2419.6024543379021</c:v>
                </c:pt>
                <c:pt idx="576">
                  <c:v>2551.0516552511444</c:v>
                </c:pt>
                <c:pt idx="577">
                  <c:v>2706.0339611872173</c:v>
                </c:pt>
                <c:pt idx="578">
                  <c:v>2884.2131849315092</c:v>
                </c:pt>
                <c:pt idx="579">
                  <c:v>3085.9255136986326</c:v>
                </c:pt>
                <c:pt idx="580">
                  <c:v>3310.834760273975</c:v>
                </c:pt>
                <c:pt idx="581">
                  <c:v>3544.1486872146143</c:v>
                </c:pt>
                <c:pt idx="582">
                  <c:v>3785.5311073059383</c:v>
                </c:pt>
                <c:pt idx="583">
                  <c:v>4034.9820205479477</c:v>
                </c:pt>
                <c:pt idx="584">
                  <c:v>4292.501426940642</c:v>
                </c:pt>
                <c:pt idx="585">
                  <c:v>4552.7103310502307</c:v>
                </c:pt>
                <c:pt idx="586">
                  <c:v>4815.6087328767153</c:v>
                </c:pt>
                <c:pt idx="587">
                  <c:v>5081.1966324200939</c:v>
                </c:pt>
                <c:pt idx="588">
                  <c:v>5349.4740296803684</c:v>
                </c:pt>
                <c:pt idx="589">
                  <c:v>5614.3895547945231</c:v>
                </c:pt>
                <c:pt idx="590">
                  <c:v>5875.9432077625606</c:v>
                </c:pt>
                <c:pt idx="591">
                  <c:v>6134.1349885844775</c:v>
                </c:pt>
                <c:pt idx="592">
                  <c:v>6388.9648972602772</c:v>
                </c:pt>
                <c:pt idx="593">
                  <c:v>6634.3815639269433</c:v>
                </c:pt>
                <c:pt idx="594">
                  <c:v>6870.3849885844775</c:v>
                </c:pt>
                <c:pt idx="595">
                  <c:v>7096.6389840182674</c:v>
                </c:pt>
                <c:pt idx="596">
                  <c:v>7313.4797374429254</c:v>
                </c:pt>
                <c:pt idx="597">
                  <c:v>7489.6418378995459</c:v>
                </c:pt>
                <c:pt idx="598">
                  <c:v>7625.1252853881306</c:v>
                </c:pt>
                <c:pt idx="599">
                  <c:v>7719.9300799086795</c:v>
                </c:pt>
                <c:pt idx="600">
                  <c:v>7774.0562214611909</c:v>
                </c:pt>
                <c:pt idx="601">
                  <c:v>7754.893550228313</c:v>
                </c:pt>
                <c:pt idx="602">
                  <c:v>7662.1058789954368</c:v>
                </c:pt>
                <c:pt idx="603">
                  <c:v>7520.5710616438373</c:v>
                </c:pt>
                <c:pt idx="604">
                  <c:v>7365.9249429223764</c:v>
                </c:pt>
                <c:pt idx="605">
                  <c:v>7208.5893264840215</c:v>
                </c:pt>
                <c:pt idx="606">
                  <c:v>7048.5642123287707</c:v>
                </c:pt>
                <c:pt idx="607">
                  <c:v>6893.9180936073099</c:v>
                </c:pt>
                <c:pt idx="608">
                  <c:v>6747.3404680365329</c:v>
                </c:pt>
                <c:pt idx="609">
                  <c:v>6605.1332762557122</c:v>
                </c:pt>
                <c:pt idx="610">
                  <c:v>6466.9603310502316</c:v>
                </c:pt>
                <c:pt idx="611">
                  <c:v>6332.8216324200948</c:v>
                </c:pt>
                <c:pt idx="612">
                  <c:v>6202.7171803653</c:v>
                </c:pt>
                <c:pt idx="613">
                  <c:v>6077.319349315072</c:v>
                </c:pt>
                <c:pt idx="614">
                  <c:v>5956.6281392694109</c:v>
                </c:pt>
                <c:pt idx="615">
                  <c:v>5840.6435502283148</c:v>
                </c:pt>
                <c:pt idx="616">
                  <c:v>5729.3655821917837</c:v>
                </c:pt>
                <c:pt idx="617">
                  <c:v>5622.1218607305964</c:v>
                </c:pt>
                <c:pt idx="618">
                  <c:v>5518.9123858447529</c:v>
                </c:pt>
                <c:pt idx="619">
                  <c:v>5420.0733447488619</c:v>
                </c:pt>
                <c:pt idx="620">
                  <c:v>5325.268550228313</c:v>
                </c:pt>
                <c:pt idx="621">
                  <c:v>5236.5151255707788</c:v>
                </c:pt>
                <c:pt idx="622">
                  <c:v>5153.8130707762593</c:v>
                </c:pt>
                <c:pt idx="623">
                  <c:v>5077.162385844752</c:v>
                </c:pt>
                <c:pt idx="624">
                  <c:v>5006.5630707762593</c:v>
                </c:pt>
                <c:pt idx="625">
                  <c:v>4944.0322488584507</c:v>
                </c:pt>
                <c:pt idx="626">
                  <c:v>4889.9061073059393</c:v>
                </c:pt>
                <c:pt idx="627">
                  <c:v>4843.8484589041127</c:v>
                </c:pt>
                <c:pt idx="628">
                  <c:v>4805.859303652971</c:v>
                </c:pt>
                <c:pt idx="629">
                  <c:v>4775.2662671232902</c:v>
                </c:pt>
                <c:pt idx="630">
                  <c:v>4752.069349315072</c:v>
                </c:pt>
                <c:pt idx="631">
                  <c:v>4736.6047374429254</c:v>
                </c:pt>
                <c:pt idx="632">
                  <c:v>4728.5362442922406</c:v>
                </c:pt>
                <c:pt idx="633">
                  <c:v>4717.7782534246608</c:v>
                </c:pt>
                <c:pt idx="634">
                  <c:v>4704.330764840186</c:v>
                </c:pt>
                <c:pt idx="635">
                  <c:v>4688.1937785388163</c:v>
                </c:pt>
                <c:pt idx="636">
                  <c:v>4669.3672945205517</c:v>
                </c:pt>
                <c:pt idx="637">
                  <c:v>4644.8256278538847</c:v>
                </c:pt>
                <c:pt idx="638">
                  <c:v>4614.9049657534288</c:v>
                </c:pt>
                <c:pt idx="639">
                  <c:v>4579.605308219182</c:v>
                </c:pt>
                <c:pt idx="640">
                  <c:v>4538.9266552511453</c:v>
                </c:pt>
                <c:pt idx="641">
                  <c:v>4488.8347602739759</c:v>
                </c:pt>
                <c:pt idx="642">
                  <c:v>4429.3296232876746</c:v>
                </c:pt>
                <c:pt idx="643">
                  <c:v>4360.075057077629</c:v>
                </c:pt>
                <c:pt idx="644">
                  <c:v>4281.4072488584516</c:v>
                </c:pt>
                <c:pt idx="645">
                  <c:v>4192.6538242009174</c:v>
                </c:pt>
                <c:pt idx="646">
                  <c:v>4093.8147831050269</c:v>
                </c:pt>
                <c:pt idx="647">
                  <c:v>3984.5539383561686</c:v>
                </c:pt>
                <c:pt idx="648">
                  <c:v>3865.207477168954</c:v>
                </c:pt>
                <c:pt idx="649">
                  <c:v>3743.8438926940685</c:v>
                </c:pt>
                <c:pt idx="650">
                  <c:v>3620.4631849315115</c:v>
                </c:pt>
                <c:pt idx="651">
                  <c:v>3495.065353881283</c:v>
                </c:pt>
                <c:pt idx="652">
                  <c:v>3367.6503995433836</c:v>
                </c:pt>
                <c:pt idx="653">
                  <c:v>3244.9420662100506</c:v>
                </c:pt>
                <c:pt idx="654">
                  <c:v>3126.9403538812835</c:v>
                </c:pt>
                <c:pt idx="655">
                  <c:v>3013.6452625570823</c:v>
                </c:pt>
                <c:pt idx="656">
                  <c:v>2905.0567922374476</c:v>
                </c:pt>
                <c:pt idx="657">
                  <c:v>2804.2006278538861</c:v>
                </c:pt>
                <c:pt idx="658">
                  <c:v>2710.7405821917855</c:v>
                </c:pt>
                <c:pt idx="659">
                  <c:v>2624.6766552511463</c:v>
                </c:pt>
                <c:pt idx="660">
                  <c:v>2546.0088470319683</c:v>
                </c:pt>
                <c:pt idx="661">
                  <c:v>2472.0476598173564</c:v>
                </c:pt>
                <c:pt idx="662">
                  <c:v>2402.7930936073108</c:v>
                </c:pt>
                <c:pt idx="663">
                  <c:v>2338.2451484018316</c:v>
                </c:pt>
                <c:pt idx="664">
                  <c:v>2278.7400114155298</c:v>
                </c:pt>
                <c:pt idx="665">
                  <c:v>2236.0442351598222</c:v>
                </c:pt>
                <c:pt idx="666">
                  <c:v>2210.1578196347082</c:v>
                </c:pt>
                <c:pt idx="667">
                  <c:v>2201.4169520547994</c:v>
                </c:pt>
                <c:pt idx="668">
                  <c:v>2209.4854452054842</c:v>
                </c:pt>
                <c:pt idx="669">
                  <c:v>2248.4831621004614</c:v>
                </c:pt>
              </c:numCache>
            </c:numRef>
          </c:yVal>
          <c:smooth val="0"/>
        </c:ser>
        <c:ser>
          <c:idx val="2"/>
          <c:order val="1"/>
          <c:tx>
            <c:v>Inhoud t.b.v. afvlakking</c:v>
          </c:tx>
          <c:spPr>
            <a:ln w="19050" cap="rnd">
              <a:solidFill>
                <a:schemeClr val="accent3"/>
              </a:solidFill>
              <a:round/>
            </a:ln>
            <a:effectLst/>
          </c:spPr>
          <c:marker>
            <c:symbol val="none"/>
          </c:marker>
          <c:yVal>
            <c:numRef>
              <c:f>Gebiedskenmerken!$AH$23:$AH$692</c:f>
              <c:numCache>
                <c:formatCode>0</c:formatCode>
                <c:ptCount val="670"/>
                <c:pt idx="0">
                  <c:v>197.87557077625422</c:v>
                </c:pt>
                <c:pt idx="1">
                  <c:v>300.82748287671086</c:v>
                </c:pt>
                <c:pt idx="2">
                  <c:v>776.67879566209899</c:v>
                </c:pt>
                <c:pt idx="3">
                  <c:v>983.27126141552367</c:v>
                </c:pt>
                <c:pt idx="4">
                  <c:v>1213.6218607305921</c:v>
                </c:pt>
                <c:pt idx="5">
                  <c:v>1452.5804794520532</c:v>
                </c:pt>
                <c:pt idx="6">
                  <c:v>1699.8027968036513</c:v>
                </c:pt>
                <c:pt idx="7">
                  <c:v>1955.2888127853864</c:v>
                </c:pt>
                <c:pt idx="8">
                  <c:v>2219.0385273972588</c:v>
                </c:pt>
                <c:pt idx="9">
                  <c:v>2485.5428082191765</c:v>
                </c:pt>
                <c:pt idx="10">
                  <c:v>2754.8016552511399</c:v>
                </c:pt>
                <c:pt idx="11">
                  <c:v>3026.8150684931488</c:v>
                </c:pt>
                <c:pt idx="12">
                  <c:v>3301.5830479452034</c:v>
                </c:pt>
                <c:pt idx="13">
                  <c:v>3572.9078196347009</c:v>
                </c:pt>
                <c:pt idx="14">
                  <c:v>3840.7893835616414</c:v>
                </c:pt>
                <c:pt idx="15">
                  <c:v>4105.227739726025</c:v>
                </c:pt>
                <c:pt idx="16">
                  <c:v>4366.2228881278515</c:v>
                </c:pt>
                <c:pt idx="17">
                  <c:v>4617.5770547945185</c:v>
                </c:pt>
                <c:pt idx="18">
                  <c:v>4859.290239726025</c:v>
                </c:pt>
                <c:pt idx="19">
                  <c:v>5091.0181221461162</c:v>
                </c:pt>
                <c:pt idx="20">
                  <c:v>5313.1050228310478</c:v>
                </c:pt>
                <c:pt idx="21">
                  <c:v>5493.5291095890389</c:v>
                </c:pt>
                <c:pt idx="22">
                  <c:v>5632.2903824200894</c:v>
                </c:pt>
                <c:pt idx="23">
                  <c:v>5729.3888413241993</c:v>
                </c:pt>
                <c:pt idx="24">
                  <c:v>5784.8244863013679</c:v>
                </c:pt>
                <c:pt idx="25">
                  <c:v>5765.198202054793</c:v>
                </c:pt>
                <c:pt idx="26">
                  <c:v>5670.1656678082181</c:v>
                </c:pt>
                <c:pt idx="27">
                  <c:v>5525.206621004565</c:v>
                </c:pt>
                <c:pt idx="28">
                  <c:v>5366.8190639269396</c:v>
                </c:pt>
                <c:pt idx="29">
                  <c:v>5205.6769406392687</c:v>
                </c:pt>
                <c:pt idx="30">
                  <c:v>5041.7802511415521</c:v>
                </c:pt>
                <c:pt idx="31">
                  <c:v>4883.3926940639267</c:v>
                </c:pt>
                <c:pt idx="32">
                  <c:v>4733.2688356164381</c:v>
                </c:pt>
                <c:pt idx="33">
                  <c:v>4587.6211472602736</c:v>
                </c:pt>
                <c:pt idx="34">
                  <c:v>4446.1053082191775</c:v>
                </c:pt>
                <c:pt idx="35">
                  <c:v>4308.7213184931497</c:v>
                </c:pt>
                <c:pt idx="36">
                  <c:v>4175.4691780821904</c:v>
                </c:pt>
                <c:pt idx="37">
                  <c:v>4047.0375285388113</c:v>
                </c:pt>
                <c:pt idx="38">
                  <c:v>3923.426369863012</c:v>
                </c:pt>
                <c:pt idx="39">
                  <c:v>3804.635702054793</c:v>
                </c:pt>
                <c:pt idx="40">
                  <c:v>3690.6655251141538</c:v>
                </c:pt>
                <c:pt idx="41">
                  <c:v>3580.8271974885829</c:v>
                </c:pt>
                <c:pt idx="42">
                  <c:v>3475.1207191780804</c:v>
                </c:pt>
                <c:pt idx="43">
                  <c:v>3373.8904109589025</c:v>
                </c:pt>
                <c:pt idx="44">
                  <c:v>3276.791952054793</c:v>
                </c:pt>
                <c:pt idx="45">
                  <c:v>3185.8912671232861</c:v>
                </c:pt>
                <c:pt idx="46">
                  <c:v>3101.1883561643817</c:v>
                </c:pt>
                <c:pt idx="47">
                  <c:v>3022.6832191780804</c:v>
                </c:pt>
                <c:pt idx="48">
                  <c:v>2950.3758561643817</c:v>
                </c:pt>
                <c:pt idx="49">
                  <c:v>2886.3321917808203</c:v>
                </c:pt>
                <c:pt idx="50">
                  <c:v>2830.8965468036513</c:v>
                </c:pt>
                <c:pt idx="51">
                  <c:v>2783.7246004566196</c:v>
                </c:pt>
                <c:pt idx="52">
                  <c:v>2744.8163527397246</c:v>
                </c:pt>
                <c:pt idx="53">
                  <c:v>2713.483162100455</c:v>
                </c:pt>
                <c:pt idx="54">
                  <c:v>2689.7250285388113</c:v>
                </c:pt>
                <c:pt idx="55">
                  <c:v>2673.8862728310487</c:v>
                </c:pt>
                <c:pt idx="56">
                  <c:v>2665.6225742009119</c:v>
                </c:pt>
                <c:pt idx="57">
                  <c:v>2654.6043093607291</c:v>
                </c:pt>
                <c:pt idx="58">
                  <c:v>2640.8314783105006</c:v>
                </c:pt>
                <c:pt idx="59">
                  <c:v>2624.3040810502266</c:v>
                </c:pt>
                <c:pt idx="60">
                  <c:v>2605.022117579907</c:v>
                </c:pt>
                <c:pt idx="61">
                  <c:v>2579.8867009132405</c:v>
                </c:pt>
                <c:pt idx="62">
                  <c:v>2549.2421518264823</c:v>
                </c:pt>
                <c:pt idx="63">
                  <c:v>2513.088470319633</c:v>
                </c:pt>
                <c:pt idx="64">
                  <c:v>2471.4256563926924</c:v>
                </c:pt>
                <c:pt idx="65">
                  <c:v>2420.1218607305918</c:v>
                </c:pt>
                <c:pt idx="66">
                  <c:v>2359.1770833333317</c:v>
                </c:pt>
                <c:pt idx="67">
                  <c:v>2288.2470034246558</c:v>
                </c:pt>
                <c:pt idx="68">
                  <c:v>2207.6759417808203</c:v>
                </c:pt>
                <c:pt idx="69">
                  <c:v>2116.7752568493133</c:v>
                </c:pt>
                <c:pt idx="70">
                  <c:v>2015.5449486301352</c:v>
                </c:pt>
                <c:pt idx="71">
                  <c:v>1903.6406963470301</c:v>
                </c:pt>
                <c:pt idx="72">
                  <c:v>1781.4068207762539</c:v>
                </c:pt>
                <c:pt idx="73">
                  <c:v>1657.1070205479434</c:v>
                </c:pt>
                <c:pt idx="74">
                  <c:v>1530.7412956620988</c:v>
                </c:pt>
                <c:pt idx="75">
                  <c:v>1402.3096461187197</c:v>
                </c:pt>
                <c:pt idx="76">
                  <c:v>1271.8120719178064</c:v>
                </c:pt>
                <c:pt idx="77">
                  <c:v>1146.1349885844731</c:v>
                </c:pt>
                <c:pt idx="78">
                  <c:v>1025.2783961187197</c:v>
                </c:pt>
                <c:pt idx="79">
                  <c:v>909.24229452054624</c:v>
                </c:pt>
                <c:pt idx="80">
                  <c:v>798.02668378995259</c:v>
                </c:pt>
                <c:pt idx="81">
                  <c:v>694.73045091324025</c:v>
                </c:pt>
                <c:pt idx="82">
                  <c:v>599.00927511415352</c:v>
                </c:pt>
                <c:pt idx="83">
                  <c:v>510.86315639269236</c:v>
                </c:pt>
                <c:pt idx="84">
                  <c:v>430.29209474885675</c:v>
                </c:pt>
                <c:pt idx="85">
                  <c:v>354.54152397260106</c:v>
                </c:pt>
                <c:pt idx="86">
                  <c:v>283.61144406392526</c:v>
                </c:pt>
                <c:pt idx="87">
                  <c:v>217.50185502282937</c:v>
                </c:pt>
                <c:pt idx="88">
                  <c:v>156.55707762556909</c:v>
                </c:pt>
                <c:pt idx="89">
                  <c:v>112.82833904109418</c:v>
                </c:pt>
                <c:pt idx="90">
                  <c:v>86.315639269404699</c:v>
                </c:pt>
                <c:pt idx="91">
                  <c:v>77.363299086756285</c:v>
                </c:pt>
                <c:pt idx="92">
                  <c:v>85.6269977168933</c:v>
                </c:pt>
                <c:pt idx="93">
                  <c:v>125.5682077625554</c:v>
                </c:pt>
                <c:pt idx="94">
                  <c:v>125.5682077625554</c:v>
                </c:pt>
                <c:pt idx="95">
                  <c:v>170.30279680365129</c:v>
                </c:pt>
                <c:pt idx="96">
                  <c:v>259.77197488584306</c:v>
                </c:pt>
                <c:pt idx="97">
                  <c:v>375.33632990867414</c:v>
                </c:pt>
                <c:pt idx="98">
                  <c:v>516.99586187214447</c:v>
                </c:pt>
                <c:pt idx="99">
                  <c:v>684.75057077625411</c:v>
                </c:pt>
                <c:pt idx="100">
                  <c:v>878.60045662100299</c:v>
                </c:pt>
                <c:pt idx="101">
                  <c:v>1079.9061073059345</c:v>
                </c:pt>
                <c:pt idx="102">
                  <c:v>1288.6675228310487</c:v>
                </c:pt>
                <c:pt idx="103">
                  <c:v>1504.8847031963455</c:v>
                </c:pt>
                <c:pt idx="104">
                  <c:v>1728.557648401825</c:v>
                </c:pt>
                <c:pt idx="105">
                  <c:v>1953.7217465753411</c:v>
                </c:pt>
                <c:pt idx="106">
                  <c:v>2180.3769977168936</c:v>
                </c:pt>
                <c:pt idx="107">
                  <c:v>2408.5234018264828</c:v>
                </c:pt>
                <c:pt idx="108">
                  <c:v>2638.1609589041082</c:v>
                </c:pt>
                <c:pt idx="109">
                  <c:v>2866.3073630136973</c:v>
                </c:pt>
                <c:pt idx="110">
                  <c:v>3092.9626141552499</c:v>
                </c:pt>
                <c:pt idx="111">
                  <c:v>3318.1267123287657</c:v>
                </c:pt>
                <c:pt idx="112">
                  <c:v>3541.7996575342449</c:v>
                </c:pt>
                <c:pt idx="113">
                  <c:v>3750.5610730593589</c:v>
                </c:pt>
                <c:pt idx="114">
                  <c:v>3944.4109589041077</c:v>
                </c:pt>
                <c:pt idx="115">
                  <c:v>4123.3493150684917</c:v>
                </c:pt>
                <c:pt idx="116">
                  <c:v>4287.3761415525096</c:v>
                </c:pt>
                <c:pt idx="117">
                  <c:v>4410.3962614155234</c:v>
                </c:pt>
                <c:pt idx="118">
                  <c:v>4492.4096746575324</c:v>
                </c:pt>
                <c:pt idx="119">
                  <c:v>4533.4163812785373</c:v>
                </c:pt>
                <c:pt idx="120">
                  <c:v>4533.4163812785373</c:v>
                </c:pt>
                <c:pt idx="121">
                  <c:v>4496.1375570776245</c:v>
                </c:pt>
                <c:pt idx="122">
                  <c:v>4421.5799086757979</c:v>
                </c:pt>
                <c:pt idx="123">
                  <c:v>4309.7434360730585</c:v>
                </c:pt>
                <c:pt idx="124">
                  <c:v>4160.6281392694054</c:v>
                </c:pt>
                <c:pt idx="125">
                  <c:v>4004.0570776255699</c:v>
                </c:pt>
                <c:pt idx="126">
                  <c:v>3840.0302511415516</c:v>
                </c:pt>
                <c:pt idx="127">
                  <c:v>3668.5476598173509</c:v>
                </c:pt>
                <c:pt idx="128">
                  <c:v>3489.6093036529674</c:v>
                </c:pt>
                <c:pt idx="129">
                  <c:v>3321.8545947488578</c:v>
                </c:pt>
                <c:pt idx="130">
                  <c:v>3165.2835331050223</c:v>
                </c:pt>
                <c:pt idx="131">
                  <c:v>3019.8961187214609</c:v>
                </c:pt>
                <c:pt idx="132">
                  <c:v>2885.6923515981734</c:v>
                </c:pt>
                <c:pt idx="133">
                  <c:v>2762.6722317351596</c:v>
                </c:pt>
                <c:pt idx="134">
                  <c:v>2650.8357591324198</c:v>
                </c:pt>
                <c:pt idx="135">
                  <c:v>2550.1829337899539</c:v>
                </c:pt>
                <c:pt idx="136">
                  <c:v>2460.7137557077622</c:v>
                </c:pt>
                <c:pt idx="137">
                  <c:v>2378.7003424657532</c:v>
                </c:pt>
                <c:pt idx="138">
                  <c:v>2304.1426940639267</c:v>
                </c:pt>
                <c:pt idx="139">
                  <c:v>2237.040810502283</c:v>
                </c:pt>
                <c:pt idx="140">
                  <c:v>2177.3946917808216</c:v>
                </c:pt>
                <c:pt idx="141">
                  <c:v>2121.4764554794519</c:v>
                </c:pt>
                <c:pt idx="142">
                  <c:v>2069.2861015981734</c:v>
                </c:pt>
                <c:pt idx="143">
                  <c:v>2020.8236301369861</c:v>
                </c:pt>
                <c:pt idx="144">
                  <c:v>1976.0890410958903</c:v>
                </c:pt>
                <c:pt idx="145">
                  <c:v>1935.0823344748858</c:v>
                </c:pt>
                <c:pt idx="146">
                  <c:v>1897.8035102739725</c:v>
                </c:pt>
                <c:pt idx="147">
                  <c:v>1864.2525684931506</c:v>
                </c:pt>
                <c:pt idx="148">
                  <c:v>1834.42950913242</c:v>
                </c:pt>
                <c:pt idx="149">
                  <c:v>1808.3343321917807</c:v>
                </c:pt>
                <c:pt idx="150">
                  <c:v>1785.9670376712327</c:v>
                </c:pt>
                <c:pt idx="151">
                  <c:v>1767.327625570776</c:v>
                </c:pt>
                <c:pt idx="152">
                  <c:v>1752.4160958904108</c:v>
                </c:pt>
                <c:pt idx="153">
                  <c:v>1733.7766837899542</c:v>
                </c:pt>
                <c:pt idx="154">
                  <c:v>1711.4093892694061</c:v>
                </c:pt>
                <c:pt idx="155">
                  <c:v>1685.3142123287669</c:v>
                </c:pt>
                <c:pt idx="156">
                  <c:v>1655.4911529680362</c:v>
                </c:pt>
                <c:pt idx="157">
                  <c:v>1618.2123287671229</c:v>
                </c:pt>
                <c:pt idx="158">
                  <c:v>1573.477739726027</c:v>
                </c:pt>
                <c:pt idx="159">
                  <c:v>1521.2873858447485</c:v>
                </c:pt>
                <c:pt idx="160">
                  <c:v>1461.6412671232874</c:v>
                </c:pt>
                <c:pt idx="161">
                  <c:v>1398.2672659817349</c:v>
                </c:pt>
                <c:pt idx="162">
                  <c:v>1331.165382420091</c:v>
                </c:pt>
                <c:pt idx="163">
                  <c:v>1260.3356164383558</c:v>
                </c:pt>
                <c:pt idx="164">
                  <c:v>1185.7779680365293</c:v>
                </c:pt>
                <c:pt idx="165">
                  <c:v>1107.4924372146115</c:v>
                </c:pt>
                <c:pt idx="166">
                  <c:v>1025.4790239726024</c:v>
                </c:pt>
                <c:pt idx="167">
                  <c:v>939.73772831050189</c:v>
                </c:pt>
                <c:pt idx="168">
                  <c:v>850.26855022831012</c:v>
                </c:pt>
                <c:pt idx="169">
                  <c:v>760.79937214611834</c:v>
                </c:pt>
                <c:pt idx="170">
                  <c:v>671.33019406392657</c:v>
                </c:pt>
                <c:pt idx="171">
                  <c:v>581.86101598173479</c:v>
                </c:pt>
                <c:pt idx="172">
                  <c:v>492.39183789954302</c:v>
                </c:pt>
                <c:pt idx="173">
                  <c:v>410.37842465753391</c:v>
                </c:pt>
                <c:pt idx="174">
                  <c:v>335.82077625570741</c:v>
                </c:pt>
                <c:pt idx="175">
                  <c:v>268.71889269406353</c:v>
                </c:pt>
                <c:pt idx="176">
                  <c:v>209.07277397260236</c:v>
                </c:pt>
                <c:pt idx="177">
                  <c:v>156.88242009132381</c:v>
                </c:pt>
                <c:pt idx="178">
                  <c:v>112.14783105022792</c:v>
                </c:pt>
                <c:pt idx="179">
                  <c:v>74.869006849314701</c:v>
                </c:pt>
                <c:pt idx="180">
                  <c:v>45.04594748858409</c:v>
                </c:pt>
                <c:pt idx="181">
                  <c:v>22.67865296803609</c:v>
                </c:pt>
                <c:pt idx="182">
                  <c:v>7.7671232876707563</c:v>
                </c:pt>
                <c:pt idx="183">
                  <c:v>0.31135844748814634</c:v>
                </c:pt>
                <c:pt idx="184">
                  <c:v>0.31135844748814634</c:v>
                </c:pt>
                <c:pt idx="185">
                  <c:v>7.7671232876708132</c:v>
                </c:pt>
                <c:pt idx="186">
                  <c:v>22.678652968036147</c:v>
                </c:pt>
                <c:pt idx="187">
                  <c:v>45.04594748858409</c:v>
                </c:pt>
                <c:pt idx="188">
                  <c:v>74.869006849314701</c:v>
                </c:pt>
                <c:pt idx="189">
                  <c:v>119.60359589041056</c:v>
                </c:pt>
                <c:pt idx="190">
                  <c:v>192.91409817351555</c:v>
                </c:pt>
                <c:pt idx="191">
                  <c:v>298.29794520547904</c:v>
                </c:pt>
                <c:pt idx="192">
                  <c:v>436.10759132420048</c:v>
                </c:pt>
                <c:pt idx="193">
                  <c:v>598.58904109589002</c:v>
                </c:pt>
                <c:pt idx="194">
                  <c:v>785.38984018264796</c:v>
                </c:pt>
                <c:pt idx="195">
                  <c:v>996.86244292237393</c:v>
                </c:pt>
                <c:pt idx="196">
                  <c:v>1232.6543949771685</c:v>
                </c:pt>
                <c:pt idx="197">
                  <c:v>1477.2577054794515</c:v>
                </c:pt>
                <c:pt idx="198">
                  <c:v>1730.3199200913236</c:v>
                </c:pt>
                <c:pt idx="199">
                  <c:v>1991.8410388127847</c:v>
                </c:pt>
                <c:pt idx="200">
                  <c:v>2261.821061643835</c:v>
                </c:pt>
                <c:pt idx="201">
                  <c:v>2534.6207191780813</c:v>
                </c:pt>
                <c:pt idx="202">
                  <c:v>2810.2400114155244</c:v>
                </c:pt>
                <c:pt idx="203">
                  <c:v>3088.6789383561636</c:v>
                </c:pt>
                <c:pt idx="204">
                  <c:v>3369.9374999999991</c:v>
                </c:pt>
                <c:pt idx="205">
                  <c:v>3647.6715182648395</c:v>
                </c:pt>
                <c:pt idx="206">
                  <c:v>3921.8809931506844</c:v>
                </c:pt>
                <c:pt idx="207">
                  <c:v>4192.5659246575333</c:v>
                </c:pt>
                <c:pt idx="208">
                  <c:v>4459.7263127853876</c:v>
                </c:pt>
                <c:pt idx="209">
                  <c:v>4717.0179794520545</c:v>
                </c:pt>
                <c:pt idx="210">
                  <c:v>4964.4409246575342</c:v>
                </c:pt>
                <c:pt idx="211">
                  <c:v>5201.6426940639267</c:v>
                </c:pt>
                <c:pt idx="212">
                  <c:v>5428.9757420091319</c:v>
                </c:pt>
                <c:pt idx="213">
                  <c:v>5613.6618150684926</c:v>
                </c:pt>
                <c:pt idx="214">
                  <c:v>5755.7009132420089</c:v>
                </c:pt>
                <c:pt idx="215">
                  <c:v>5855.0930365296799</c:v>
                </c:pt>
                <c:pt idx="216">
                  <c:v>5911.8381849315065</c:v>
                </c:pt>
                <c:pt idx="217">
                  <c:v>5891.7482876712329</c:v>
                </c:pt>
                <c:pt idx="218">
                  <c:v>5794.4708904109593</c:v>
                </c:pt>
                <c:pt idx="219">
                  <c:v>5646.0876141552517</c:v>
                </c:pt>
                <c:pt idx="220">
                  <c:v>5483.9586187214618</c:v>
                </c:pt>
                <c:pt idx="221">
                  <c:v>5319.0099885844756</c:v>
                </c:pt>
                <c:pt idx="222">
                  <c:v>5151.2417237442933</c:v>
                </c:pt>
                <c:pt idx="223">
                  <c:v>4989.1127283105034</c:v>
                </c:pt>
                <c:pt idx="224">
                  <c:v>4835.4426369863022</c:v>
                </c:pt>
                <c:pt idx="225">
                  <c:v>4686.3544520547957</c:v>
                </c:pt>
                <c:pt idx="226">
                  <c:v>4541.4957191780832</c:v>
                </c:pt>
                <c:pt idx="227">
                  <c:v>4400.8664383561654</c:v>
                </c:pt>
                <c:pt idx="228">
                  <c:v>4264.4666095890425</c:v>
                </c:pt>
                <c:pt idx="229">
                  <c:v>4133.0011415525132</c:v>
                </c:pt>
                <c:pt idx="230">
                  <c:v>4006.4700342465771</c:v>
                </c:pt>
                <c:pt idx="231">
                  <c:v>3884.8732876712347</c:v>
                </c:pt>
                <c:pt idx="232">
                  <c:v>3768.210901826486</c:v>
                </c:pt>
                <c:pt idx="233">
                  <c:v>3655.7779680365315</c:v>
                </c:pt>
                <c:pt idx="234">
                  <c:v>3547.5744863013715</c:v>
                </c:pt>
                <c:pt idx="235">
                  <c:v>3443.9529109589057</c:v>
                </c:pt>
                <c:pt idx="236">
                  <c:v>3344.5607876712347</c:v>
                </c:pt>
                <c:pt idx="237">
                  <c:v>3251.5128424657551</c:v>
                </c:pt>
                <c:pt idx="238">
                  <c:v>3164.8090753424676</c:v>
                </c:pt>
                <c:pt idx="239">
                  <c:v>3084.4494863013715</c:v>
                </c:pt>
                <c:pt idx="240">
                  <c:v>3010.4340753424676</c:v>
                </c:pt>
                <c:pt idx="241">
                  <c:v>2944.8775684931525</c:v>
                </c:pt>
                <c:pt idx="242">
                  <c:v>2888.1324200913259</c:v>
                </c:pt>
                <c:pt idx="243">
                  <c:v>2839.8461757990885</c:v>
                </c:pt>
                <c:pt idx="244">
                  <c:v>2800.0188356164399</c:v>
                </c:pt>
                <c:pt idx="245">
                  <c:v>2767.9454908675816</c:v>
                </c:pt>
                <c:pt idx="246">
                  <c:v>2743.6261415525132</c:v>
                </c:pt>
                <c:pt idx="247">
                  <c:v>2727.4132420091341</c:v>
                </c:pt>
                <c:pt idx="248">
                  <c:v>2718.954337899545</c:v>
                </c:pt>
                <c:pt idx="249">
                  <c:v>2707.6757990867595</c:v>
                </c:pt>
                <c:pt idx="250">
                  <c:v>2693.5776255707779</c:v>
                </c:pt>
                <c:pt idx="251">
                  <c:v>2676.6598173515999</c:v>
                </c:pt>
                <c:pt idx="252">
                  <c:v>2656.9223744292253</c:v>
                </c:pt>
                <c:pt idx="253">
                  <c:v>2631.1932077625588</c:v>
                </c:pt>
                <c:pt idx="254">
                  <c:v>2599.8247716894994</c:v>
                </c:pt>
                <c:pt idx="255">
                  <c:v>2562.8170662100474</c:v>
                </c:pt>
                <c:pt idx="256">
                  <c:v>2520.1700913242025</c:v>
                </c:pt>
                <c:pt idx="257">
                  <c:v>2467.6543949771703</c:v>
                </c:pt>
                <c:pt idx="258">
                  <c:v>2405.2699771689513</c:v>
                </c:pt>
                <c:pt idx="259">
                  <c:v>2332.6643835616455</c:v>
                </c:pt>
                <c:pt idx="260">
                  <c:v>2250.1900684931525</c:v>
                </c:pt>
                <c:pt idx="261">
                  <c:v>2157.1421232876728</c:v>
                </c:pt>
                <c:pt idx="262">
                  <c:v>2053.520547945207</c:v>
                </c:pt>
                <c:pt idx="263">
                  <c:v>1938.9728881278554</c:v>
                </c:pt>
                <c:pt idx="264">
                  <c:v>1813.8515981735175</c:v>
                </c:pt>
                <c:pt idx="265">
                  <c:v>1686.6155821917823</c:v>
                </c:pt>
                <c:pt idx="266">
                  <c:v>1557.26484018265</c:v>
                </c:pt>
                <c:pt idx="267">
                  <c:v>1425.7993721461203</c:v>
                </c:pt>
                <c:pt idx="268">
                  <c:v>1292.2191780821934</c:v>
                </c:pt>
                <c:pt idx="269">
                  <c:v>1163.5733447488601</c:v>
                </c:pt>
                <c:pt idx="270">
                  <c:v>1039.8618721461203</c:v>
                </c:pt>
                <c:pt idx="271">
                  <c:v>921.0847602739741</c:v>
                </c:pt>
                <c:pt idx="272">
                  <c:v>807.24200913242157</c:v>
                </c:pt>
                <c:pt idx="273">
                  <c:v>701.50570776255859</c:v>
                </c:pt>
                <c:pt idx="274">
                  <c:v>603.5234018264855</c:v>
                </c:pt>
                <c:pt idx="275">
                  <c:v>513.29509132420242</c:v>
                </c:pt>
                <c:pt idx="276">
                  <c:v>430.82077625570929</c:v>
                </c:pt>
                <c:pt idx="277">
                  <c:v>353.28082191780976</c:v>
                </c:pt>
                <c:pt idx="278">
                  <c:v>280.67522831050383</c:v>
                </c:pt>
                <c:pt idx="279">
                  <c:v>213.00399543379154</c:v>
                </c:pt>
                <c:pt idx="280">
                  <c:v>150.61957762557233</c:v>
                </c:pt>
                <c:pt idx="281">
                  <c:v>105.85787671233032</c:v>
                </c:pt>
                <c:pt idx="282">
                  <c:v>78.718892694065516</c:v>
                </c:pt>
                <c:pt idx="283">
                  <c:v>69.555079908677385</c:v>
                </c:pt>
                <c:pt idx="284">
                  <c:v>78.013984018266456</c:v>
                </c:pt>
                <c:pt idx="285">
                  <c:v>118.89868721461346</c:v>
                </c:pt>
                <c:pt idx="286">
                  <c:v>192.10074200913402</c:v>
                </c:pt>
                <c:pt idx="287">
                  <c:v>301.90382420091487</c:v>
                </c:pt>
                <c:pt idx="288">
                  <c:v>448.307933789956</c:v>
                </c:pt>
                <c:pt idx="289">
                  <c:v>622.16281392694236</c:v>
                </c:pt>
                <c:pt idx="290">
                  <c:v>823.46846461187386</c:v>
                </c:pt>
                <c:pt idx="291">
                  <c:v>1052.2248858447506</c:v>
                </c:pt>
                <c:pt idx="292">
                  <c:v>1308.4320776255724</c:v>
                </c:pt>
                <c:pt idx="293">
                  <c:v>1571.9594748858465</c:v>
                </c:pt>
                <c:pt idx="294">
                  <c:v>1842.8070776255724</c:v>
                </c:pt>
                <c:pt idx="295">
                  <c:v>2120.9748858447506</c:v>
                </c:pt>
                <c:pt idx="296">
                  <c:v>2406.4628995433809</c:v>
                </c:pt>
                <c:pt idx="297">
                  <c:v>2691.0358875570796</c:v>
                </c:pt>
                <c:pt idx="298">
                  <c:v>2974.6938498858467</c:v>
                </c:pt>
                <c:pt idx="299">
                  <c:v>3257.4367865296822</c:v>
                </c:pt>
                <c:pt idx="300">
                  <c:v>3539.2646974885865</c:v>
                </c:pt>
                <c:pt idx="301">
                  <c:v>3819.2625570776277</c:v>
                </c:pt>
                <c:pt idx="302">
                  <c:v>4097.4303652968056</c:v>
                </c:pt>
                <c:pt idx="303">
                  <c:v>4373.7681221461207</c:v>
                </c:pt>
                <c:pt idx="304">
                  <c:v>4648.2758276255727</c:v>
                </c:pt>
                <c:pt idx="305">
                  <c:v>4904.4830194063943</c:v>
                </c:pt>
                <c:pt idx="306">
                  <c:v>5142.3896974885865</c:v>
                </c:pt>
                <c:pt idx="307">
                  <c:v>5361.9958618721485</c:v>
                </c:pt>
                <c:pt idx="308">
                  <c:v>5563.3015125570801</c:v>
                </c:pt>
                <c:pt idx="309">
                  <c:v>5714.2807505707788</c:v>
                </c:pt>
                <c:pt idx="310">
                  <c:v>5814.9335759132446</c:v>
                </c:pt>
                <c:pt idx="311">
                  <c:v>5865.2599885844775</c:v>
                </c:pt>
                <c:pt idx="312">
                  <c:v>5865.2599885844775</c:v>
                </c:pt>
                <c:pt idx="313">
                  <c:v>5828.6589611872168</c:v>
                </c:pt>
                <c:pt idx="314">
                  <c:v>5755.4569063926965</c:v>
                </c:pt>
                <c:pt idx="315">
                  <c:v>5645.6538242009156</c:v>
                </c:pt>
                <c:pt idx="316">
                  <c:v>5499.2497146118749</c:v>
                </c:pt>
                <c:pt idx="317">
                  <c:v>5348.2704765981762</c:v>
                </c:pt>
                <c:pt idx="318">
                  <c:v>5192.7161101598203</c:v>
                </c:pt>
                <c:pt idx="319">
                  <c:v>5032.5866152968065</c:v>
                </c:pt>
                <c:pt idx="320">
                  <c:v>4867.8819920091355</c:v>
                </c:pt>
                <c:pt idx="321">
                  <c:v>4703.1773687214645</c:v>
                </c:pt>
                <c:pt idx="322">
                  <c:v>4538.4727454337935</c:v>
                </c:pt>
                <c:pt idx="323">
                  <c:v>4373.7681221461226</c:v>
                </c:pt>
                <c:pt idx="324">
                  <c:v>4209.0634988584516</c:v>
                </c:pt>
                <c:pt idx="325">
                  <c:v>4067.234517694068</c:v>
                </c:pt>
                <c:pt idx="326">
                  <c:v>3948.2811786529719</c:v>
                </c:pt>
                <c:pt idx="327">
                  <c:v>3852.2034817351637</c:v>
                </c:pt>
                <c:pt idx="328">
                  <c:v>3779.0014269406429</c:v>
                </c:pt>
                <c:pt idx="329">
                  <c:v>3714.9496289954373</c:v>
                </c:pt>
                <c:pt idx="330">
                  <c:v>3660.0480878995468</c:v>
                </c:pt>
                <c:pt idx="331">
                  <c:v>3614.2968036529714</c:v>
                </c:pt>
                <c:pt idx="332">
                  <c:v>3577.6957762557113</c:v>
                </c:pt>
                <c:pt idx="333">
                  <c:v>3545.6698772831087</c:v>
                </c:pt>
                <c:pt idx="334">
                  <c:v>3518.2191067351632</c:v>
                </c:pt>
                <c:pt idx="335">
                  <c:v>3495.3434646118758</c:v>
                </c:pt>
                <c:pt idx="336">
                  <c:v>3477.0429509132455</c:v>
                </c:pt>
                <c:pt idx="337">
                  <c:v>3467.8926940639303</c:v>
                </c:pt>
                <c:pt idx="338">
                  <c:v>3467.8926940639303</c:v>
                </c:pt>
                <c:pt idx="339">
                  <c:v>3477.0429509132455</c:v>
                </c:pt>
                <c:pt idx="340">
                  <c:v>3495.3434646118758</c:v>
                </c:pt>
                <c:pt idx="341">
                  <c:v>3518.2191067351632</c:v>
                </c:pt>
                <c:pt idx="342">
                  <c:v>3545.6698772831082</c:v>
                </c:pt>
                <c:pt idx="343">
                  <c:v>3577.6957762557108</c:v>
                </c:pt>
                <c:pt idx="344">
                  <c:v>3614.296803652971</c:v>
                </c:pt>
                <c:pt idx="345">
                  <c:v>3646.3227026255736</c:v>
                </c:pt>
                <c:pt idx="346">
                  <c:v>3673.7734731735186</c:v>
                </c:pt>
                <c:pt idx="347">
                  <c:v>3696.6491152968065</c:v>
                </c:pt>
                <c:pt idx="348">
                  <c:v>3714.9496289954368</c:v>
                </c:pt>
                <c:pt idx="349">
                  <c:v>3724.099885844752</c:v>
                </c:pt>
                <c:pt idx="350">
                  <c:v>3724.099885844752</c:v>
                </c:pt>
                <c:pt idx="351">
                  <c:v>3714.9496289954368</c:v>
                </c:pt>
                <c:pt idx="352">
                  <c:v>3696.6491152968065</c:v>
                </c:pt>
                <c:pt idx="353">
                  <c:v>3669.1983447488615</c:v>
                </c:pt>
                <c:pt idx="354">
                  <c:v>3632.5973173516013</c:v>
                </c:pt>
                <c:pt idx="355">
                  <c:v>3586.846033105026</c:v>
                </c:pt>
                <c:pt idx="356">
                  <c:v>3531.9444920091355</c:v>
                </c:pt>
                <c:pt idx="357">
                  <c:v>3463.3175656392723</c:v>
                </c:pt>
                <c:pt idx="358">
                  <c:v>3380.9652539954368</c:v>
                </c:pt>
                <c:pt idx="359">
                  <c:v>3284.8875570776286</c:v>
                </c:pt>
                <c:pt idx="360">
                  <c:v>3175.0844748858476</c:v>
                </c:pt>
                <c:pt idx="361">
                  <c:v>3037.8306221461216</c:v>
                </c:pt>
                <c:pt idx="362">
                  <c:v>2873.1259988584502</c:v>
                </c:pt>
                <c:pt idx="363">
                  <c:v>2680.9706050228338</c:v>
                </c:pt>
                <c:pt idx="364">
                  <c:v>2461.3644406392723</c:v>
                </c:pt>
                <c:pt idx="365">
                  <c:v>2237.1831478310532</c:v>
                </c:pt>
                <c:pt idx="366">
                  <c:v>2008.4267265981766</c:v>
                </c:pt>
                <c:pt idx="367">
                  <c:v>1775.0951769406424</c:v>
                </c:pt>
                <c:pt idx="368">
                  <c:v>1537.1884988584507</c:v>
                </c:pt>
                <c:pt idx="369">
                  <c:v>1317.582334474889</c:v>
                </c:pt>
                <c:pt idx="370">
                  <c:v>1116.2766837899576</c:v>
                </c:pt>
                <c:pt idx="371">
                  <c:v>933.27154680365629</c:v>
                </c:pt>
                <c:pt idx="372">
                  <c:v>768.56692351598508</c:v>
                </c:pt>
                <c:pt idx="373">
                  <c:v>626.73794235160153</c:v>
                </c:pt>
                <c:pt idx="374">
                  <c:v>507.78460331050564</c:v>
                </c:pt>
                <c:pt idx="375">
                  <c:v>411.70690639269742</c:v>
                </c:pt>
                <c:pt idx="376">
                  <c:v>338.50485159817686</c:v>
                </c:pt>
                <c:pt idx="377">
                  <c:v>274.45305365297133</c:v>
                </c:pt>
                <c:pt idx="378">
                  <c:v>219.55151255708097</c:v>
                </c:pt>
                <c:pt idx="379">
                  <c:v>173.80022831050564</c:v>
                </c:pt>
                <c:pt idx="380">
                  <c:v>137.19920091324536</c:v>
                </c:pt>
                <c:pt idx="381">
                  <c:v>118.89868721461522</c:v>
                </c:pt>
                <c:pt idx="382">
                  <c:v>118.89868721461522</c:v>
                </c:pt>
                <c:pt idx="383">
                  <c:v>175.83361872146452</c:v>
                </c:pt>
                <c:pt idx="384">
                  <c:v>289.70348173516317</c:v>
                </c:pt>
                <c:pt idx="385">
                  <c:v>436.78538812785723</c:v>
                </c:pt>
                <c:pt idx="386">
                  <c:v>617.07933789954677</c:v>
                </c:pt>
                <c:pt idx="387">
                  <c:v>830.58533105023162</c:v>
                </c:pt>
                <c:pt idx="388">
                  <c:v>1077.303367579912</c:v>
                </c:pt>
                <c:pt idx="389">
                  <c:v>1336.3573059360763</c:v>
                </c:pt>
                <c:pt idx="390">
                  <c:v>1607.7471461187247</c:v>
                </c:pt>
                <c:pt idx="391">
                  <c:v>1891.472888127857</c:v>
                </c:pt>
                <c:pt idx="392">
                  <c:v>2187.5345319634735</c:v>
                </c:pt>
                <c:pt idx="393">
                  <c:v>2482.6472602739759</c:v>
                </c:pt>
                <c:pt idx="394">
                  <c:v>2776.8110730593639</c:v>
                </c:pt>
                <c:pt idx="395">
                  <c:v>3070.025970319638</c:v>
                </c:pt>
                <c:pt idx="396">
                  <c:v>3362.2919520547975</c:v>
                </c:pt>
                <c:pt idx="397">
                  <c:v>3650.7622716895007</c:v>
                </c:pt>
                <c:pt idx="398">
                  <c:v>3935.436929223747</c:v>
                </c:pt>
                <c:pt idx="399">
                  <c:v>4216.3159246575369</c:v>
                </c:pt>
                <c:pt idx="400">
                  <c:v>4493.39925799087</c:v>
                </c:pt>
                <c:pt idx="401">
                  <c:v>4748.6575342465776</c:v>
                </c:pt>
                <c:pt idx="402">
                  <c:v>4982.0907534246599</c:v>
                </c:pt>
                <c:pt idx="403">
                  <c:v>5193.6989155251167</c:v>
                </c:pt>
                <c:pt idx="404">
                  <c:v>5383.4820205479482</c:v>
                </c:pt>
                <c:pt idx="405">
                  <c:v>5525.8193493150711</c:v>
                </c:pt>
                <c:pt idx="406">
                  <c:v>5620.7109018264864</c:v>
                </c:pt>
                <c:pt idx="407">
                  <c:v>5668.156678082194</c:v>
                </c:pt>
                <c:pt idx="408">
                  <c:v>5668.156678082194</c:v>
                </c:pt>
                <c:pt idx="409">
                  <c:v>5634.944634703199</c:v>
                </c:pt>
                <c:pt idx="410">
                  <c:v>5568.5205479452079</c:v>
                </c:pt>
                <c:pt idx="411">
                  <c:v>5468.8844178082218</c:v>
                </c:pt>
                <c:pt idx="412">
                  <c:v>5336.0362442922396</c:v>
                </c:pt>
                <c:pt idx="413">
                  <c:v>5198.4434931506876</c:v>
                </c:pt>
                <c:pt idx="414">
                  <c:v>5056.1061643835646</c:v>
                </c:pt>
                <c:pt idx="415">
                  <c:v>4909.0242579908709</c:v>
                </c:pt>
                <c:pt idx="416">
                  <c:v>4757.1977739726062</c:v>
                </c:pt>
                <c:pt idx="417">
                  <c:v>4610.1158675799124</c:v>
                </c:pt>
                <c:pt idx="418">
                  <c:v>4467.7785388127895</c:v>
                </c:pt>
                <c:pt idx="419">
                  <c:v>4330.1857876712365</c:v>
                </c:pt>
                <c:pt idx="420">
                  <c:v>4197.3376141552544</c:v>
                </c:pt>
                <c:pt idx="421">
                  <c:v>4088.2123287671266</c:v>
                </c:pt>
                <c:pt idx="422">
                  <c:v>4002.8099315068525</c:v>
                </c:pt>
                <c:pt idx="423">
                  <c:v>3941.1304223744323</c:v>
                </c:pt>
                <c:pt idx="424">
                  <c:v>3903.1738013698659</c:v>
                </c:pt>
                <c:pt idx="425">
                  <c:v>3874.7063356164413</c:v>
                </c:pt>
                <c:pt idx="426">
                  <c:v>3855.7280251141583</c:v>
                </c:pt>
                <c:pt idx="427">
                  <c:v>3846.2388698630166</c:v>
                </c:pt>
                <c:pt idx="428">
                  <c:v>3846.2388698630166</c:v>
                </c:pt>
                <c:pt idx="429">
                  <c:v>3850.9834474885874</c:v>
                </c:pt>
                <c:pt idx="430">
                  <c:v>3860.4726027397292</c:v>
                </c:pt>
                <c:pt idx="431">
                  <c:v>3874.7063356164417</c:v>
                </c:pt>
                <c:pt idx="432">
                  <c:v>3893.6846461187247</c:v>
                </c:pt>
                <c:pt idx="433">
                  <c:v>3917.4075342465785</c:v>
                </c:pt>
                <c:pt idx="434">
                  <c:v>3945.8750000000032</c:v>
                </c:pt>
                <c:pt idx="435">
                  <c:v>3979.0870433789987</c:v>
                </c:pt>
                <c:pt idx="436">
                  <c:v>4017.0436643835651</c:v>
                </c:pt>
                <c:pt idx="437">
                  <c:v>4059.7448630137023</c:v>
                </c:pt>
                <c:pt idx="438">
                  <c:v>4107.19063926941</c:v>
                </c:pt>
                <c:pt idx="439">
                  <c:v>4159.3809931506885</c:v>
                </c:pt>
                <c:pt idx="440">
                  <c:v>4216.3159246575378</c:v>
                </c:pt>
                <c:pt idx="441">
                  <c:v>4263.7617009132455</c:v>
                </c:pt>
                <c:pt idx="442">
                  <c:v>4301.7183219178114</c:v>
                </c:pt>
                <c:pt idx="443">
                  <c:v>4330.1857876712365</c:v>
                </c:pt>
                <c:pt idx="444">
                  <c:v>4349.16409817352</c:v>
                </c:pt>
                <c:pt idx="445">
                  <c:v>4358.6532534246617</c:v>
                </c:pt>
                <c:pt idx="446">
                  <c:v>4358.6532534246617</c:v>
                </c:pt>
                <c:pt idx="447">
                  <c:v>4349.16409817352</c:v>
                </c:pt>
                <c:pt idx="448">
                  <c:v>4330.1857876712365</c:v>
                </c:pt>
                <c:pt idx="449">
                  <c:v>4287.4845890410998</c:v>
                </c:pt>
                <c:pt idx="450">
                  <c:v>4221.0605022831087</c:v>
                </c:pt>
                <c:pt idx="451">
                  <c:v>4130.9135273972643</c:v>
                </c:pt>
                <c:pt idx="452">
                  <c:v>4017.0436643835656</c:v>
                </c:pt>
                <c:pt idx="453">
                  <c:v>3884.1954908675839</c:v>
                </c:pt>
                <c:pt idx="454">
                  <c:v>3732.3690068493192</c:v>
                </c:pt>
                <c:pt idx="455">
                  <c:v>3561.5642123287712</c:v>
                </c:pt>
                <c:pt idx="456">
                  <c:v>3371.7811073059402</c:v>
                </c:pt>
                <c:pt idx="457">
                  <c:v>3167.764269406397</c:v>
                </c:pt>
                <c:pt idx="458">
                  <c:v>2949.5136986301413</c:v>
                </c:pt>
                <c:pt idx="459">
                  <c:v>2717.0293949771735</c:v>
                </c:pt>
                <c:pt idx="460">
                  <c:v>2470.3113584474931</c:v>
                </c:pt>
                <c:pt idx="461">
                  <c:v>2228.3378995433836</c:v>
                </c:pt>
                <c:pt idx="462">
                  <c:v>1991.109018264845</c:v>
                </c:pt>
                <c:pt idx="463">
                  <c:v>1758.6247146118769</c:v>
                </c:pt>
                <c:pt idx="464">
                  <c:v>1530.8849885844797</c:v>
                </c:pt>
                <c:pt idx="465">
                  <c:v>1322.1235730593658</c:v>
                </c:pt>
                <c:pt idx="466">
                  <c:v>1132.3404680365347</c:v>
                </c:pt>
                <c:pt idx="467">
                  <c:v>961.53567351598679</c:v>
                </c:pt>
                <c:pt idx="468">
                  <c:v>809.70918949772204</c:v>
                </c:pt>
                <c:pt idx="469">
                  <c:v>672.11643835616962</c:v>
                </c:pt>
                <c:pt idx="470">
                  <c:v>548.75742009132955</c:v>
                </c:pt>
                <c:pt idx="471">
                  <c:v>439.6321347032017</c:v>
                </c:pt>
                <c:pt idx="472">
                  <c:v>344.74058219178619</c:v>
                </c:pt>
                <c:pt idx="473">
                  <c:v>264.08276255708302</c:v>
                </c:pt>
                <c:pt idx="474">
                  <c:v>197.65867579909212</c:v>
                </c:pt>
                <c:pt idx="475">
                  <c:v>145.46832191781351</c:v>
                </c:pt>
                <c:pt idx="476">
                  <c:v>107.5117009132473</c:v>
                </c:pt>
                <c:pt idx="477">
                  <c:v>98.022545662105756</c:v>
                </c:pt>
                <c:pt idx="478">
                  <c:v>119.03424657534777</c:v>
                </c:pt>
                <c:pt idx="479">
                  <c:v>192.57519977169483</c:v>
                </c:pt>
                <c:pt idx="480">
                  <c:v>318.64540525114688</c:v>
                </c:pt>
                <c:pt idx="481">
                  <c:v>476.23316210046193</c:v>
                </c:pt>
                <c:pt idx="482">
                  <c:v>665.33847031964001</c:v>
                </c:pt>
                <c:pt idx="483">
                  <c:v>885.96132990868114</c:v>
                </c:pt>
                <c:pt idx="484">
                  <c:v>1138.1017408675852</c:v>
                </c:pt>
                <c:pt idx="485">
                  <c:v>1403.8997574200966</c:v>
                </c:pt>
                <c:pt idx="486">
                  <c:v>1683.3553795662153</c:v>
                </c:pt>
                <c:pt idx="487">
                  <c:v>1976.4686073059413</c:v>
                </c:pt>
                <c:pt idx="488">
                  <c:v>2283.2394406392746</c:v>
                </c:pt>
                <c:pt idx="489">
                  <c:v>2590.010273972608</c:v>
                </c:pt>
                <c:pt idx="490">
                  <c:v>2896.7811073059415</c:v>
                </c:pt>
                <c:pt idx="491">
                  <c:v>3203.551940639275</c:v>
                </c:pt>
                <c:pt idx="492">
                  <c:v>3510.3227739726085</c:v>
                </c:pt>
                <c:pt idx="493">
                  <c:v>3813.9418521689554</c:v>
                </c:pt>
                <c:pt idx="494">
                  <c:v>4114.4091752283166</c:v>
                </c:pt>
                <c:pt idx="495">
                  <c:v>4411.7247431506912</c:v>
                </c:pt>
                <c:pt idx="496">
                  <c:v>4705.8885559360797</c:v>
                </c:pt>
                <c:pt idx="497">
                  <c:v>4958.0289668949836</c:v>
                </c:pt>
                <c:pt idx="498">
                  <c:v>5168.1459760274038</c:v>
                </c:pt>
                <c:pt idx="499">
                  <c:v>5336.2395833333394</c:v>
                </c:pt>
                <c:pt idx="500">
                  <c:v>5462.3097888127913</c:v>
                </c:pt>
                <c:pt idx="501">
                  <c:v>5546.3565924657596</c:v>
                </c:pt>
                <c:pt idx="502">
                  <c:v>5588.3799942922433</c:v>
                </c:pt>
                <c:pt idx="503">
                  <c:v>5588.3799942922433</c:v>
                </c:pt>
                <c:pt idx="504">
                  <c:v>5546.3565924657596</c:v>
                </c:pt>
                <c:pt idx="505">
                  <c:v>5488.5744149543443</c:v>
                </c:pt>
                <c:pt idx="506">
                  <c:v>5415.0334617579974</c:v>
                </c:pt>
                <c:pt idx="507">
                  <c:v>5325.7337328767189</c:v>
                </c:pt>
                <c:pt idx="508">
                  <c:v>5220.6752283105088</c:v>
                </c:pt>
                <c:pt idx="509">
                  <c:v>5110.3637985159885</c:v>
                </c:pt>
                <c:pt idx="510">
                  <c:v>4994.799443493157</c:v>
                </c:pt>
                <c:pt idx="511">
                  <c:v>4873.9821632420153</c:v>
                </c:pt>
                <c:pt idx="512">
                  <c:v>4747.9119577625634</c:v>
                </c:pt>
                <c:pt idx="513">
                  <c:v>4627.0946775114217</c:v>
                </c:pt>
                <c:pt idx="514">
                  <c:v>4511.5303224885902</c:v>
                </c:pt>
                <c:pt idx="515">
                  <c:v>4401.2188926940698</c:v>
                </c:pt>
                <c:pt idx="516">
                  <c:v>4296.1603881278597</c:v>
                </c:pt>
                <c:pt idx="517">
                  <c:v>4206.8606592465812</c:v>
                </c:pt>
                <c:pt idx="518">
                  <c:v>4133.3197060502343</c:v>
                </c:pt>
                <c:pt idx="519">
                  <c:v>4075.5375285388186</c:v>
                </c:pt>
                <c:pt idx="520">
                  <c:v>4033.5141267123345</c:v>
                </c:pt>
                <c:pt idx="521">
                  <c:v>4001.9965753424713</c:v>
                </c:pt>
                <c:pt idx="522">
                  <c:v>3980.9848744292294</c:v>
                </c:pt>
                <c:pt idx="523">
                  <c:v>3970.4790239726085</c:v>
                </c:pt>
                <c:pt idx="524">
                  <c:v>3970.4790239726085</c:v>
                </c:pt>
                <c:pt idx="525">
                  <c:v>3975.7319492009192</c:v>
                </c:pt>
                <c:pt idx="526">
                  <c:v>3986.2377996575401</c:v>
                </c:pt>
                <c:pt idx="527">
                  <c:v>4001.9965753424717</c:v>
                </c:pt>
                <c:pt idx="528">
                  <c:v>4023.0082762557136</c:v>
                </c:pt>
                <c:pt idx="529">
                  <c:v>4049.2729023972661</c:v>
                </c:pt>
                <c:pt idx="530">
                  <c:v>4080.7904537671293</c:v>
                </c:pt>
                <c:pt idx="531">
                  <c:v>4117.5609303653027</c:v>
                </c:pt>
                <c:pt idx="532">
                  <c:v>4159.5843321917864</c:v>
                </c:pt>
                <c:pt idx="533">
                  <c:v>4201.6077340182701</c:v>
                </c:pt>
                <c:pt idx="534">
                  <c:v>4243.6311358447538</c:v>
                </c:pt>
                <c:pt idx="535">
                  <c:v>4285.6545376712374</c:v>
                </c:pt>
                <c:pt idx="536">
                  <c:v>4327.6779394977211</c:v>
                </c:pt>
                <c:pt idx="537">
                  <c:v>4364.4484160958946</c:v>
                </c:pt>
                <c:pt idx="538">
                  <c:v>4395.9659674657578</c:v>
                </c:pt>
                <c:pt idx="539">
                  <c:v>4422.2305936073099</c:v>
                </c:pt>
                <c:pt idx="540">
                  <c:v>4443.2422945205517</c:v>
                </c:pt>
                <c:pt idx="541">
                  <c:v>4453.7481449771731</c:v>
                </c:pt>
                <c:pt idx="542">
                  <c:v>4453.7481449771731</c:v>
                </c:pt>
                <c:pt idx="543">
                  <c:v>4443.2422945205517</c:v>
                </c:pt>
                <c:pt idx="544">
                  <c:v>4422.2305936073099</c:v>
                </c:pt>
                <c:pt idx="545">
                  <c:v>4374.954266552515</c:v>
                </c:pt>
                <c:pt idx="546">
                  <c:v>4301.4133133561681</c:v>
                </c:pt>
                <c:pt idx="547">
                  <c:v>4201.6077340182683</c:v>
                </c:pt>
                <c:pt idx="548">
                  <c:v>4075.5375285388163</c:v>
                </c:pt>
                <c:pt idx="549">
                  <c:v>3933.7085473744328</c:v>
                </c:pt>
                <c:pt idx="550">
                  <c:v>3776.1207905251176</c:v>
                </c:pt>
                <c:pt idx="551">
                  <c:v>3602.7742579908709</c:v>
                </c:pt>
                <c:pt idx="552">
                  <c:v>3413.668949771693</c:v>
                </c:pt>
                <c:pt idx="553">
                  <c:v>3214.0577910958937</c:v>
                </c:pt>
                <c:pt idx="554">
                  <c:v>3003.9407819634735</c:v>
                </c:pt>
                <c:pt idx="555">
                  <c:v>2783.3179223744323</c:v>
                </c:pt>
                <c:pt idx="556">
                  <c:v>2552.1892123287703</c:v>
                </c:pt>
                <c:pt idx="557">
                  <c:v>2321.0605022831082</c:v>
                </c:pt>
                <c:pt idx="558">
                  <c:v>2089.9317922374462</c:v>
                </c:pt>
                <c:pt idx="559">
                  <c:v>1858.8030821917841</c:v>
                </c:pt>
                <c:pt idx="560">
                  <c:v>1627.6743721461221</c:v>
                </c:pt>
                <c:pt idx="561">
                  <c:v>1412.3044377853917</c:v>
                </c:pt>
                <c:pt idx="562">
                  <c:v>1212.6932791095924</c:v>
                </c:pt>
                <c:pt idx="563">
                  <c:v>1028.8408961187247</c:v>
                </c:pt>
                <c:pt idx="564">
                  <c:v>860.74728881278861</c:v>
                </c:pt>
                <c:pt idx="565">
                  <c:v>708.41245719178414</c:v>
                </c:pt>
                <c:pt idx="566">
                  <c:v>571.83640125571105</c:v>
                </c:pt>
                <c:pt idx="567">
                  <c:v>451.01912100456946</c:v>
                </c:pt>
                <c:pt idx="568">
                  <c:v>345.96061643835935</c:v>
                </c:pt>
                <c:pt idx="569">
                  <c:v>256.66088755708086</c:v>
                </c:pt>
                <c:pt idx="570">
                  <c:v>183.11993436073379</c:v>
                </c:pt>
                <c:pt idx="571">
                  <c:v>125.33775684931817</c:v>
                </c:pt>
                <c:pt idx="572">
                  <c:v>83.314355022834093</c:v>
                </c:pt>
                <c:pt idx="573">
                  <c:v>72.808504566213117</c:v>
                </c:pt>
                <c:pt idx="574">
                  <c:v>142.73544520548251</c:v>
                </c:pt>
                <c:pt idx="575">
                  <c:v>243.25542237443227</c:v>
                </c:pt>
                <c:pt idx="576">
                  <c:v>374.70462328767428</c:v>
                </c:pt>
                <c:pt idx="577">
                  <c:v>529.68692922374726</c:v>
                </c:pt>
                <c:pt idx="578">
                  <c:v>707.8661529680395</c:v>
                </c:pt>
                <c:pt idx="579">
                  <c:v>909.57848173516277</c:v>
                </c:pt>
                <c:pt idx="580">
                  <c:v>1134.4877283105052</c:v>
                </c:pt>
                <c:pt idx="581">
                  <c:v>1367.8016552511444</c:v>
                </c:pt>
                <c:pt idx="582">
                  <c:v>1609.1840753424685</c:v>
                </c:pt>
                <c:pt idx="583">
                  <c:v>1858.6349885844777</c:v>
                </c:pt>
                <c:pt idx="584">
                  <c:v>2116.1543949771717</c:v>
                </c:pt>
                <c:pt idx="585">
                  <c:v>2376.3632990867609</c:v>
                </c:pt>
                <c:pt idx="586">
                  <c:v>2639.261700913245</c:v>
                </c:pt>
                <c:pt idx="587">
                  <c:v>2904.8496004566241</c:v>
                </c:pt>
                <c:pt idx="588">
                  <c:v>3173.1269977168981</c:v>
                </c:pt>
                <c:pt idx="589">
                  <c:v>3438.0425228310532</c:v>
                </c:pt>
                <c:pt idx="590">
                  <c:v>3699.5961757990899</c:v>
                </c:pt>
                <c:pt idx="591">
                  <c:v>3957.7879566210077</c:v>
                </c:pt>
                <c:pt idx="592">
                  <c:v>4212.6178652968065</c:v>
                </c:pt>
                <c:pt idx="593">
                  <c:v>4458.0345319634735</c:v>
                </c:pt>
                <c:pt idx="594">
                  <c:v>4694.0379566210077</c:v>
                </c:pt>
                <c:pt idx="595">
                  <c:v>4920.2919520547975</c:v>
                </c:pt>
                <c:pt idx="596">
                  <c:v>5137.1327054794547</c:v>
                </c:pt>
                <c:pt idx="597">
                  <c:v>5313.294805936076</c:v>
                </c:pt>
                <c:pt idx="598">
                  <c:v>5448.7782534246608</c:v>
                </c:pt>
                <c:pt idx="599">
                  <c:v>5543.5830479452088</c:v>
                </c:pt>
                <c:pt idx="600">
                  <c:v>5597.7091894977202</c:v>
                </c:pt>
                <c:pt idx="601">
                  <c:v>5578.5465182648431</c:v>
                </c:pt>
                <c:pt idx="602">
                  <c:v>5485.7588470319661</c:v>
                </c:pt>
                <c:pt idx="603">
                  <c:v>5344.2240296803675</c:v>
                </c:pt>
                <c:pt idx="604">
                  <c:v>5189.5779109589066</c:v>
                </c:pt>
                <c:pt idx="605">
                  <c:v>5032.2422945205508</c:v>
                </c:pt>
                <c:pt idx="606">
                  <c:v>4872.2171803653</c:v>
                </c:pt>
                <c:pt idx="607">
                  <c:v>4717.5710616438391</c:v>
                </c:pt>
                <c:pt idx="608">
                  <c:v>4570.9934360730631</c:v>
                </c:pt>
                <c:pt idx="609">
                  <c:v>4428.7862442922415</c:v>
                </c:pt>
                <c:pt idx="610">
                  <c:v>4290.6132990867618</c:v>
                </c:pt>
                <c:pt idx="611">
                  <c:v>4156.474600456625</c:v>
                </c:pt>
                <c:pt idx="612">
                  <c:v>4026.3701484018306</c:v>
                </c:pt>
                <c:pt idx="613">
                  <c:v>3900.9723173516022</c:v>
                </c:pt>
                <c:pt idx="614">
                  <c:v>3780.2811073059402</c:v>
                </c:pt>
                <c:pt idx="615">
                  <c:v>3664.2965182648441</c:v>
                </c:pt>
                <c:pt idx="616">
                  <c:v>3553.0185502283143</c:v>
                </c:pt>
                <c:pt idx="617">
                  <c:v>3445.774828767127</c:v>
                </c:pt>
                <c:pt idx="618">
                  <c:v>3342.5653538812821</c:v>
                </c:pt>
                <c:pt idx="619">
                  <c:v>3243.7263127853917</c:v>
                </c:pt>
                <c:pt idx="620">
                  <c:v>3148.9215182648436</c:v>
                </c:pt>
                <c:pt idx="621">
                  <c:v>3060.1680936073094</c:v>
                </c:pt>
                <c:pt idx="622">
                  <c:v>2977.4660388127891</c:v>
                </c:pt>
                <c:pt idx="623">
                  <c:v>2900.8153538812821</c:v>
                </c:pt>
                <c:pt idx="624">
                  <c:v>2830.2160388127891</c:v>
                </c:pt>
                <c:pt idx="625">
                  <c:v>2767.6852168949808</c:v>
                </c:pt>
                <c:pt idx="626">
                  <c:v>2713.5590753424694</c:v>
                </c:pt>
                <c:pt idx="627">
                  <c:v>2667.5014269406429</c:v>
                </c:pt>
                <c:pt idx="628">
                  <c:v>2629.5122716895012</c:v>
                </c:pt>
                <c:pt idx="629">
                  <c:v>2598.9192351598208</c:v>
                </c:pt>
                <c:pt idx="630">
                  <c:v>2575.7223173516018</c:v>
                </c:pt>
                <c:pt idx="631">
                  <c:v>2560.2577054794556</c:v>
                </c:pt>
                <c:pt idx="632">
                  <c:v>2552.1892123287707</c:v>
                </c:pt>
                <c:pt idx="633">
                  <c:v>2541.4312214611909</c:v>
                </c:pt>
                <c:pt idx="634">
                  <c:v>2527.9837328767162</c:v>
                </c:pt>
                <c:pt idx="635">
                  <c:v>2511.8467465753465</c:v>
                </c:pt>
                <c:pt idx="636">
                  <c:v>2493.0202625570819</c:v>
                </c:pt>
                <c:pt idx="637">
                  <c:v>2468.4785958904154</c:v>
                </c:pt>
                <c:pt idx="638">
                  <c:v>2438.557933789959</c:v>
                </c:pt>
                <c:pt idx="639">
                  <c:v>2403.2582762557122</c:v>
                </c:pt>
                <c:pt idx="640">
                  <c:v>2362.5796232876755</c:v>
                </c:pt>
                <c:pt idx="641">
                  <c:v>2312.4877283105066</c:v>
                </c:pt>
                <c:pt idx="642">
                  <c:v>2252.9825913242053</c:v>
                </c:pt>
                <c:pt idx="643">
                  <c:v>2183.7280251141597</c:v>
                </c:pt>
                <c:pt idx="644">
                  <c:v>2105.0602168949817</c:v>
                </c:pt>
                <c:pt idx="645">
                  <c:v>2016.3067922374476</c:v>
                </c:pt>
                <c:pt idx="646">
                  <c:v>1917.4677511415571</c:v>
                </c:pt>
                <c:pt idx="647">
                  <c:v>1808.2069063926988</c:v>
                </c:pt>
                <c:pt idx="648">
                  <c:v>1688.8604452054842</c:v>
                </c:pt>
                <c:pt idx="649">
                  <c:v>1567.4968607305984</c:v>
                </c:pt>
                <c:pt idx="650">
                  <c:v>1444.1161529680414</c:v>
                </c:pt>
                <c:pt idx="651">
                  <c:v>1318.7183219178132</c:v>
                </c:pt>
                <c:pt idx="652">
                  <c:v>1191.3033675799138</c:v>
                </c:pt>
                <c:pt idx="653">
                  <c:v>1068.5950342465806</c:v>
                </c:pt>
                <c:pt idx="654">
                  <c:v>950.59332191781346</c:v>
                </c:pt>
                <c:pt idx="655">
                  <c:v>837.29823059361252</c:v>
                </c:pt>
                <c:pt idx="656">
                  <c:v>728.70976027397785</c:v>
                </c:pt>
                <c:pt idx="657">
                  <c:v>627.85359589041627</c:v>
                </c:pt>
                <c:pt idx="658">
                  <c:v>534.3935502283158</c:v>
                </c:pt>
                <c:pt idx="659">
                  <c:v>448.32962328767655</c:v>
                </c:pt>
                <c:pt idx="660">
                  <c:v>369.66181506849847</c:v>
                </c:pt>
                <c:pt idx="661">
                  <c:v>295.7006278538866</c:v>
                </c:pt>
                <c:pt idx="662">
                  <c:v>226.44606164384095</c:v>
                </c:pt>
                <c:pt idx="663">
                  <c:v>161.89811643836151</c:v>
                </c:pt>
                <c:pt idx="664">
                  <c:v>102.39297945206016</c:v>
                </c:pt>
                <c:pt idx="665">
                  <c:v>59.697203196352405</c:v>
                </c:pt>
                <c:pt idx="666">
                  <c:v>33.810787671238245</c:v>
                </c:pt>
                <c:pt idx="667">
                  <c:v>25.06992009132955</c:v>
                </c:pt>
                <c:pt idx="668">
                  <c:v>33.138413242014508</c:v>
                </c:pt>
                <c:pt idx="669">
                  <c:v>72.136130136991653</c:v>
                </c:pt>
              </c:numCache>
            </c:numRef>
          </c:yVal>
          <c:smooth val="0"/>
        </c:ser>
        <c:ser>
          <c:idx val="1"/>
          <c:order val="2"/>
          <c:tx>
            <c:v>Inhoud reserves</c:v>
          </c:tx>
          <c:spPr>
            <a:ln w="19050" cap="rnd">
              <a:solidFill>
                <a:schemeClr val="accent2"/>
              </a:solidFill>
              <a:round/>
            </a:ln>
            <a:effectLst/>
          </c:spPr>
          <c:marker>
            <c:symbol val="none"/>
          </c:marker>
          <c:yVal>
            <c:numRef>
              <c:f>Gebiedskenmerken!$AO$23:$AO$692</c:f>
              <c:numCache>
                <c:formatCode>0</c:formatCode>
                <c:ptCount val="670"/>
                <c:pt idx="0">
                  <c:v>2260.9360730593608</c:v>
                </c:pt>
                <c:pt idx="1">
                  <c:v>2260.9360730593608</c:v>
                </c:pt>
                <c:pt idx="2">
                  <c:v>2260.9360730593608</c:v>
                </c:pt>
                <c:pt idx="3">
                  <c:v>2260.9360730593608</c:v>
                </c:pt>
                <c:pt idx="4">
                  <c:v>2260.9360730593608</c:v>
                </c:pt>
                <c:pt idx="5">
                  <c:v>2260.9360730593608</c:v>
                </c:pt>
                <c:pt idx="6">
                  <c:v>2260.9360730593608</c:v>
                </c:pt>
                <c:pt idx="7">
                  <c:v>2260.9360730593608</c:v>
                </c:pt>
                <c:pt idx="8">
                  <c:v>2260.9360730593608</c:v>
                </c:pt>
                <c:pt idx="9">
                  <c:v>2260.9360730593608</c:v>
                </c:pt>
                <c:pt idx="10">
                  <c:v>2260.9360730593608</c:v>
                </c:pt>
                <c:pt idx="11">
                  <c:v>2260.9360730593608</c:v>
                </c:pt>
                <c:pt idx="12">
                  <c:v>2260.9360730593608</c:v>
                </c:pt>
                <c:pt idx="13">
                  <c:v>2260.9360730593608</c:v>
                </c:pt>
                <c:pt idx="14">
                  <c:v>2260.9360730593608</c:v>
                </c:pt>
                <c:pt idx="15">
                  <c:v>2260.9360730593608</c:v>
                </c:pt>
                <c:pt idx="16">
                  <c:v>2260.9360730593608</c:v>
                </c:pt>
                <c:pt idx="17">
                  <c:v>2260.9360730593608</c:v>
                </c:pt>
                <c:pt idx="18">
                  <c:v>2260.9360730593608</c:v>
                </c:pt>
                <c:pt idx="19">
                  <c:v>2260.9360730593608</c:v>
                </c:pt>
                <c:pt idx="20">
                  <c:v>2260.9360730593608</c:v>
                </c:pt>
                <c:pt idx="21">
                  <c:v>2260.9360730593608</c:v>
                </c:pt>
                <c:pt idx="22">
                  <c:v>2260.9360730593608</c:v>
                </c:pt>
                <c:pt idx="23">
                  <c:v>2260.9360730593608</c:v>
                </c:pt>
                <c:pt idx="24">
                  <c:v>2260.9360730593608</c:v>
                </c:pt>
                <c:pt idx="25">
                  <c:v>2260.9360730593608</c:v>
                </c:pt>
                <c:pt idx="26">
                  <c:v>2260.9360730593608</c:v>
                </c:pt>
                <c:pt idx="27">
                  <c:v>2260.9360730593608</c:v>
                </c:pt>
                <c:pt idx="28">
                  <c:v>2260.9360730593608</c:v>
                </c:pt>
                <c:pt idx="29">
                  <c:v>2260.9360730593608</c:v>
                </c:pt>
                <c:pt idx="30">
                  <c:v>2260.9360730593608</c:v>
                </c:pt>
                <c:pt idx="31">
                  <c:v>2260.9360730593608</c:v>
                </c:pt>
                <c:pt idx="32">
                  <c:v>2260.9360730593608</c:v>
                </c:pt>
                <c:pt idx="33">
                  <c:v>2260.9360730593608</c:v>
                </c:pt>
                <c:pt idx="34">
                  <c:v>2260.9360730593608</c:v>
                </c:pt>
                <c:pt idx="35">
                  <c:v>2260.9360730593608</c:v>
                </c:pt>
                <c:pt idx="36">
                  <c:v>2260.9360730593608</c:v>
                </c:pt>
                <c:pt idx="37">
                  <c:v>2260.9360730593608</c:v>
                </c:pt>
                <c:pt idx="38">
                  <c:v>2260.9360730593608</c:v>
                </c:pt>
                <c:pt idx="39">
                  <c:v>2260.9360730593608</c:v>
                </c:pt>
                <c:pt idx="40">
                  <c:v>2260.9360730593608</c:v>
                </c:pt>
                <c:pt idx="41">
                  <c:v>2260.9360730593608</c:v>
                </c:pt>
                <c:pt idx="42">
                  <c:v>2260.9360730593608</c:v>
                </c:pt>
                <c:pt idx="43">
                  <c:v>2260.9360730593608</c:v>
                </c:pt>
                <c:pt idx="44">
                  <c:v>2260.9360730593608</c:v>
                </c:pt>
                <c:pt idx="45">
                  <c:v>2260.9360730593608</c:v>
                </c:pt>
                <c:pt idx="46">
                  <c:v>2260.9360730593608</c:v>
                </c:pt>
                <c:pt idx="47">
                  <c:v>2260.9360730593608</c:v>
                </c:pt>
                <c:pt idx="48">
                  <c:v>2260.9360730593608</c:v>
                </c:pt>
                <c:pt idx="49">
                  <c:v>2260.9360730593608</c:v>
                </c:pt>
                <c:pt idx="50">
                  <c:v>2260.9360730593608</c:v>
                </c:pt>
                <c:pt idx="51">
                  <c:v>2260.9360730593608</c:v>
                </c:pt>
                <c:pt idx="52">
                  <c:v>2260.9360730593608</c:v>
                </c:pt>
                <c:pt idx="53">
                  <c:v>2260.9360730593608</c:v>
                </c:pt>
                <c:pt idx="54">
                  <c:v>2260.9360730593608</c:v>
                </c:pt>
                <c:pt idx="55">
                  <c:v>2260.9360730593608</c:v>
                </c:pt>
                <c:pt idx="56">
                  <c:v>2260.9360730593608</c:v>
                </c:pt>
                <c:pt idx="57">
                  <c:v>2260.9360730593608</c:v>
                </c:pt>
                <c:pt idx="58">
                  <c:v>2260.9360730593608</c:v>
                </c:pt>
                <c:pt idx="59">
                  <c:v>2260.9360730593608</c:v>
                </c:pt>
                <c:pt idx="60">
                  <c:v>2260.9360730593608</c:v>
                </c:pt>
                <c:pt idx="61">
                  <c:v>2260.9360730593608</c:v>
                </c:pt>
                <c:pt idx="62">
                  <c:v>2260.9360730593608</c:v>
                </c:pt>
                <c:pt idx="63">
                  <c:v>2260.9360730593608</c:v>
                </c:pt>
                <c:pt idx="64">
                  <c:v>2260.9360730593608</c:v>
                </c:pt>
                <c:pt idx="65">
                  <c:v>2260.9360730593608</c:v>
                </c:pt>
                <c:pt idx="66">
                  <c:v>2260.9360730593608</c:v>
                </c:pt>
                <c:pt idx="67">
                  <c:v>2260.9360730593608</c:v>
                </c:pt>
                <c:pt idx="68">
                  <c:v>2260.9360730593608</c:v>
                </c:pt>
                <c:pt idx="69">
                  <c:v>2260.9360730593608</c:v>
                </c:pt>
                <c:pt idx="70">
                  <c:v>2260.9360730593608</c:v>
                </c:pt>
                <c:pt idx="71">
                  <c:v>2260.9360730593608</c:v>
                </c:pt>
                <c:pt idx="72">
                  <c:v>2260.9360730593608</c:v>
                </c:pt>
                <c:pt idx="73">
                  <c:v>2260.9360730593608</c:v>
                </c:pt>
                <c:pt idx="74">
                  <c:v>2260.9360730593608</c:v>
                </c:pt>
                <c:pt idx="75">
                  <c:v>2260.9360730593608</c:v>
                </c:pt>
                <c:pt idx="76">
                  <c:v>2260.9360730593608</c:v>
                </c:pt>
                <c:pt idx="77">
                  <c:v>2260.9360730593608</c:v>
                </c:pt>
                <c:pt idx="78">
                  <c:v>2260.9360730593608</c:v>
                </c:pt>
                <c:pt idx="79">
                  <c:v>2260.9360730593608</c:v>
                </c:pt>
                <c:pt idx="80">
                  <c:v>2260.9360730593608</c:v>
                </c:pt>
                <c:pt idx="81">
                  <c:v>2260.9360730593608</c:v>
                </c:pt>
                <c:pt idx="82">
                  <c:v>2260.9360730593608</c:v>
                </c:pt>
                <c:pt idx="83">
                  <c:v>2260.9360730593608</c:v>
                </c:pt>
                <c:pt idx="84">
                  <c:v>2260.9360730593608</c:v>
                </c:pt>
                <c:pt idx="85">
                  <c:v>2260.9360730593608</c:v>
                </c:pt>
                <c:pt idx="86">
                  <c:v>2260.9360730593608</c:v>
                </c:pt>
                <c:pt idx="87">
                  <c:v>2260.9360730593608</c:v>
                </c:pt>
                <c:pt idx="88">
                  <c:v>2260.9360730593608</c:v>
                </c:pt>
                <c:pt idx="89">
                  <c:v>2260.9360730593608</c:v>
                </c:pt>
                <c:pt idx="90">
                  <c:v>2260.9360730593608</c:v>
                </c:pt>
                <c:pt idx="91">
                  <c:v>2260.9360730593608</c:v>
                </c:pt>
                <c:pt idx="92">
                  <c:v>2260.9360730593608</c:v>
                </c:pt>
                <c:pt idx="93">
                  <c:v>2260.9360730593608</c:v>
                </c:pt>
                <c:pt idx="94">
                  <c:v>1795.7534246575344</c:v>
                </c:pt>
                <c:pt idx="95">
                  <c:v>1795.7534246575344</c:v>
                </c:pt>
                <c:pt idx="96">
                  <c:v>1795.7534246575344</c:v>
                </c:pt>
                <c:pt idx="97">
                  <c:v>1795.7534246575344</c:v>
                </c:pt>
                <c:pt idx="98">
                  <c:v>1795.7534246575344</c:v>
                </c:pt>
                <c:pt idx="99">
                  <c:v>1795.7534246575344</c:v>
                </c:pt>
                <c:pt idx="100">
                  <c:v>1795.7534246575344</c:v>
                </c:pt>
                <c:pt idx="101">
                  <c:v>1795.7534246575344</c:v>
                </c:pt>
                <c:pt idx="102">
                  <c:v>1795.7534246575344</c:v>
                </c:pt>
                <c:pt idx="103">
                  <c:v>1795.7534246575344</c:v>
                </c:pt>
                <c:pt idx="104">
                  <c:v>1795.7534246575344</c:v>
                </c:pt>
                <c:pt idx="105">
                  <c:v>1795.7534246575344</c:v>
                </c:pt>
                <c:pt idx="106">
                  <c:v>1795.7534246575344</c:v>
                </c:pt>
                <c:pt idx="107">
                  <c:v>1795.7534246575344</c:v>
                </c:pt>
                <c:pt idx="108">
                  <c:v>1795.7534246575344</c:v>
                </c:pt>
                <c:pt idx="109">
                  <c:v>1795.7534246575344</c:v>
                </c:pt>
                <c:pt idx="110">
                  <c:v>1795.7534246575344</c:v>
                </c:pt>
                <c:pt idx="111">
                  <c:v>1795.7534246575344</c:v>
                </c:pt>
                <c:pt idx="112">
                  <c:v>1795.7534246575344</c:v>
                </c:pt>
                <c:pt idx="113">
                  <c:v>1795.7534246575344</c:v>
                </c:pt>
                <c:pt idx="114">
                  <c:v>1795.7534246575344</c:v>
                </c:pt>
                <c:pt idx="115">
                  <c:v>1795.7534246575344</c:v>
                </c:pt>
                <c:pt idx="116">
                  <c:v>1795.7534246575344</c:v>
                </c:pt>
                <c:pt idx="117">
                  <c:v>1795.7534246575344</c:v>
                </c:pt>
                <c:pt idx="118">
                  <c:v>1795.7534246575344</c:v>
                </c:pt>
                <c:pt idx="119">
                  <c:v>1795.7534246575344</c:v>
                </c:pt>
                <c:pt idx="120">
                  <c:v>1795.7534246575344</c:v>
                </c:pt>
                <c:pt idx="121">
                  <c:v>1795.7534246575344</c:v>
                </c:pt>
                <c:pt idx="122">
                  <c:v>1795.7534246575344</c:v>
                </c:pt>
                <c:pt idx="123">
                  <c:v>1795.7534246575344</c:v>
                </c:pt>
                <c:pt idx="124">
                  <c:v>1795.7534246575344</c:v>
                </c:pt>
                <c:pt idx="125">
                  <c:v>1795.7534246575344</c:v>
                </c:pt>
                <c:pt idx="126">
                  <c:v>1795.7534246575344</c:v>
                </c:pt>
                <c:pt idx="127">
                  <c:v>1795.7534246575344</c:v>
                </c:pt>
                <c:pt idx="128">
                  <c:v>1795.7534246575344</c:v>
                </c:pt>
                <c:pt idx="129">
                  <c:v>1795.7534246575344</c:v>
                </c:pt>
                <c:pt idx="130">
                  <c:v>1795.7534246575344</c:v>
                </c:pt>
                <c:pt idx="131">
                  <c:v>1795.7534246575344</c:v>
                </c:pt>
                <c:pt idx="132">
                  <c:v>1795.7534246575344</c:v>
                </c:pt>
                <c:pt idx="133">
                  <c:v>1795.7534246575344</c:v>
                </c:pt>
                <c:pt idx="134">
                  <c:v>1795.7534246575344</c:v>
                </c:pt>
                <c:pt idx="135">
                  <c:v>1795.7534246575344</c:v>
                </c:pt>
                <c:pt idx="136">
                  <c:v>1795.7534246575344</c:v>
                </c:pt>
                <c:pt idx="137">
                  <c:v>1795.7534246575344</c:v>
                </c:pt>
                <c:pt idx="138">
                  <c:v>1795.7534246575344</c:v>
                </c:pt>
                <c:pt idx="139">
                  <c:v>1795.7534246575344</c:v>
                </c:pt>
                <c:pt idx="140">
                  <c:v>1795.7534246575344</c:v>
                </c:pt>
                <c:pt idx="141">
                  <c:v>1795.7534246575344</c:v>
                </c:pt>
                <c:pt idx="142">
                  <c:v>1795.7534246575344</c:v>
                </c:pt>
                <c:pt idx="143">
                  <c:v>1795.7534246575344</c:v>
                </c:pt>
                <c:pt idx="144">
                  <c:v>1795.7534246575344</c:v>
                </c:pt>
                <c:pt idx="145">
                  <c:v>1795.7534246575344</c:v>
                </c:pt>
                <c:pt idx="146">
                  <c:v>1795.7534246575344</c:v>
                </c:pt>
                <c:pt idx="147">
                  <c:v>1795.7534246575344</c:v>
                </c:pt>
                <c:pt idx="148">
                  <c:v>1795.7534246575344</c:v>
                </c:pt>
                <c:pt idx="149">
                  <c:v>1795.7534246575344</c:v>
                </c:pt>
                <c:pt idx="150">
                  <c:v>1795.7534246575344</c:v>
                </c:pt>
                <c:pt idx="151">
                  <c:v>1795.7534246575344</c:v>
                </c:pt>
                <c:pt idx="152">
                  <c:v>1795.7534246575344</c:v>
                </c:pt>
                <c:pt idx="153">
                  <c:v>1795.7534246575344</c:v>
                </c:pt>
                <c:pt idx="154">
                  <c:v>1795.7534246575344</c:v>
                </c:pt>
                <c:pt idx="155">
                  <c:v>1795.7534246575344</c:v>
                </c:pt>
                <c:pt idx="156">
                  <c:v>1795.7534246575344</c:v>
                </c:pt>
                <c:pt idx="157">
                  <c:v>1795.7534246575344</c:v>
                </c:pt>
                <c:pt idx="158">
                  <c:v>1795.7534246575344</c:v>
                </c:pt>
                <c:pt idx="159">
                  <c:v>1795.7534246575344</c:v>
                </c:pt>
                <c:pt idx="160">
                  <c:v>1795.7534246575344</c:v>
                </c:pt>
                <c:pt idx="161">
                  <c:v>1795.7534246575344</c:v>
                </c:pt>
                <c:pt idx="162">
                  <c:v>1795.7534246575344</c:v>
                </c:pt>
                <c:pt idx="163">
                  <c:v>1795.7534246575344</c:v>
                </c:pt>
                <c:pt idx="164">
                  <c:v>1795.7534246575344</c:v>
                </c:pt>
                <c:pt idx="165">
                  <c:v>1795.7534246575344</c:v>
                </c:pt>
                <c:pt idx="166">
                  <c:v>1795.7534246575344</c:v>
                </c:pt>
                <c:pt idx="167">
                  <c:v>1795.7534246575344</c:v>
                </c:pt>
                <c:pt idx="168">
                  <c:v>1795.7534246575344</c:v>
                </c:pt>
                <c:pt idx="169">
                  <c:v>1795.7534246575344</c:v>
                </c:pt>
                <c:pt idx="170">
                  <c:v>1795.7534246575344</c:v>
                </c:pt>
                <c:pt idx="171">
                  <c:v>1795.7534246575344</c:v>
                </c:pt>
                <c:pt idx="172">
                  <c:v>1795.7534246575344</c:v>
                </c:pt>
                <c:pt idx="173">
                  <c:v>1795.7534246575344</c:v>
                </c:pt>
                <c:pt idx="174">
                  <c:v>1795.7534246575344</c:v>
                </c:pt>
                <c:pt idx="175">
                  <c:v>1795.7534246575344</c:v>
                </c:pt>
                <c:pt idx="176">
                  <c:v>1795.7534246575344</c:v>
                </c:pt>
                <c:pt idx="177">
                  <c:v>1795.7534246575344</c:v>
                </c:pt>
                <c:pt idx="178">
                  <c:v>1795.7534246575344</c:v>
                </c:pt>
                <c:pt idx="179">
                  <c:v>1795.7534246575344</c:v>
                </c:pt>
                <c:pt idx="180">
                  <c:v>1795.7534246575344</c:v>
                </c:pt>
                <c:pt idx="181">
                  <c:v>1795.7534246575344</c:v>
                </c:pt>
                <c:pt idx="182">
                  <c:v>1795.7534246575344</c:v>
                </c:pt>
                <c:pt idx="183">
                  <c:v>1795.7534246575344</c:v>
                </c:pt>
                <c:pt idx="184">
                  <c:v>1795.7534246575344</c:v>
                </c:pt>
                <c:pt idx="185">
                  <c:v>1795.7534246575344</c:v>
                </c:pt>
                <c:pt idx="186">
                  <c:v>1795.7534246575344</c:v>
                </c:pt>
                <c:pt idx="187">
                  <c:v>1795.7534246575344</c:v>
                </c:pt>
                <c:pt idx="188">
                  <c:v>1795.7534246575344</c:v>
                </c:pt>
                <c:pt idx="189">
                  <c:v>1795.7534246575344</c:v>
                </c:pt>
                <c:pt idx="190">
                  <c:v>2345.5251141552512</c:v>
                </c:pt>
                <c:pt idx="191">
                  <c:v>2345.5251141552512</c:v>
                </c:pt>
                <c:pt idx="192">
                  <c:v>2345.5251141552512</c:v>
                </c:pt>
                <c:pt idx="193">
                  <c:v>2345.5251141552512</c:v>
                </c:pt>
                <c:pt idx="194">
                  <c:v>2345.5251141552512</c:v>
                </c:pt>
                <c:pt idx="195">
                  <c:v>2345.5251141552512</c:v>
                </c:pt>
                <c:pt idx="196">
                  <c:v>2345.5251141552512</c:v>
                </c:pt>
                <c:pt idx="197">
                  <c:v>2345.5251141552512</c:v>
                </c:pt>
                <c:pt idx="198">
                  <c:v>2345.5251141552512</c:v>
                </c:pt>
                <c:pt idx="199">
                  <c:v>2345.5251141552512</c:v>
                </c:pt>
                <c:pt idx="200">
                  <c:v>2345.5251141552512</c:v>
                </c:pt>
                <c:pt idx="201">
                  <c:v>2345.5251141552512</c:v>
                </c:pt>
                <c:pt idx="202">
                  <c:v>2345.5251141552512</c:v>
                </c:pt>
                <c:pt idx="203">
                  <c:v>2345.5251141552512</c:v>
                </c:pt>
                <c:pt idx="204">
                  <c:v>2345.5251141552512</c:v>
                </c:pt>
                <c:pt idx="205">
                  <c:v>2345.5251141552512</c:v>
                </c:pt>
                <c:pt idx="206">
                  <c:v>2345.5251141552512</c:v>
                </c:pt>
                <c:pt idx="207">
                  <c:v>2345.5251141552512</c:v>
                </c:pt>
                <c:pt idx="208">
                  <c:v>2345.5251141552512</c:v>
                </c:pt>
                <c:pt idx="209">
                  <c:v>2345.5251141552512</c:v>
                </c:pt>
                <c:pt idx="210">
                  <c:v>2345.5251141552512</c:v>
                </c:pt>
                <c:pt idx="211">
                  <c:v>2345.5251141552512</c:v>
                </c:pt>
                <c:pt idx="212">
                  <c:v>2345.5251141552512</c:v>
                </c:pt>
                <c:pt idx="213">
                  <c:v>2345.5251141552512</c:v>
                </c:pt>
                <c:pt idx="214">
                  <c:v>2345.5251141552512</c:v>
                </c:pt>
                <c:pt idx="215">
                  <c:v>2345.5251141552512</c:v>
                </c:pt>
                <c:pt idx="216">
                  <c:v>2345.5251141552512</c:v>
                </c:pt>
                <c:pt idx="217">
                  <c:v>2345.5251141552512</c:v>
                </c:pt>
                <c:pt idx="218">
                  <c:v>2345.5251141552512</c:v>
                </c:pt>
                <c:pt idx="219">
                  <c:v>2345.5251141552512</c:v>
                </c:pt>
                <c:pt idx="220">
                  <c:v>2345.5251141552512</c:v>
                </c:pt>
                <c:pt idx="221">
                  <c:v>2345.5251141552512</c:v>
                </c:pt>
                <c:pt idx="222">
                  <c:v>2345.5251141552512</c:v>
                </c:pt>
                <c:pt idx="223">
                  <c:v>2345.5251141552512</c:v>
                </c:pt>
                <c:pt idx="224">
                  <c:v>2345.5251141552512</c:v>
                </c:pt>
                <c:pt idx="225">
                  <c:v>2345.5251141552512</c:v>
                </c:pt>
                <c:pt idx="226">
                  <c:v>2345.5251141552512</c:v>
                </c:pt>
                <c:pt idx="227">
                  <c:v>2345.5251141552512</c:v>
                </c:pt>
                <c:pt idx="228">
                  <c:v>2345.5251141552512</c:v>
                </c:pt>
                <c:pt idx="229">
                  <c:v>2345.5251141552512</c:v>
                </c:pt>
                <c:pt idx="230">
                  <c:v>2345.5251141552512</c:v>
                </c:pt>
                <c:pt idx="231">
                  <c:v>2345.5251141552512</c:v>
                </c:pt>
                <c:pt idx="232">
                  <c:v>2345.5251141552512</c:v>
                </c:pt>
                <c:pt idx="233">
                  <c:v>2345.5251141552512</c:v>
                </c:pt>
                <c:pt idx="234">
                  <c:v>2345.5251141552512</c:v>
                </c:pt>
                <c:pt idx="235">
                  <c:v>2345.5251141552512</c:v>
                </c:pt>
                <c:pt idx="236">
                  <c:v>2345.5251141552512</c:v>
                </c:pt>
                <c:pt idx="237">
                  <c:v>2345.5251141552512</c:v>
                </c:pt>
                <c:pt idx="238">
                  <c:v>2345.5251141552512</c:v>
                </c:pt>
                <c:pt idx="239">
                  <c:v>2345.5251141552512</c:v>
                </c:pt>
                <c:pt idx="240">
                  <c:v>2345.5251141552512</c:v>
                </c:pt>
                <c:pt idx="241">
                  <c:v>2345.5251141552512</c:v>
                </c:pt>
                <c:pt idx="242">
                  <c:v>2345.5251141552512</c:v>
                </c:pt>
                <c:pt idx="243">
                  <c:v>2345.5251141552512</c:v>
                </c:pt>
                <c:pt idx="244">
                  <c:v>2345.5251141552512</c:v>
                </c:pt>
                <c:pt idx="245">
                  <c:v>2345.5251141552512</c:v>
                </c:pt>
                <c:pt idx="246">
                  <c:v>2345.5251141552512</c:v>
                </c:pt>
                <c:pt idx="247">
                  <c:v>2345.5251141552512</c:v>
                </c:pt>
                <c:pt idx="248">
                  <c:v>2345.5251141552512</c:v>
                </c:pt>
                <c:pt idx="249">
                  <c:v>2345.5251141552512</c:v>
                </c:pt>
                <c:pt idx="250">
                  <c:v>2345.5251141552512</c:v>
                </c:pt>
                <c:pt idx="251">
                  <c:v>2345.5251141552512</c:v>
                </c:pt>
                <c:pt idx="252">
                  <c:v>2345.5251141552512</c:v>
                </c:pt>
                <c:pt idx="253">
                  <c:v>2345.5251141552512</c:v>
                </c:pt>
                <c:pt idx="254">
                  <c:v>2345.5251141552512</c:v>
                </c:pt>
                <c:pt idx="255">
                  <c:v>2345.5251141552512</c:v>
                </c:pt>
                <c:pt idx="256">
                  <c:v>2345.5251141552512</c:v>
                </c:pt>
                <c:pt idx="257">
                  <c:v>2345.5251141552512</c:v>
                </c:pt>
                <c:pt idx="258">
                  <c:v>2345.5251141552512</c:v>
                </c:pt>
                <c:pt idx="259">
                  <c:v>2345.5251141552512</c:v>
                </c:pt>
                <c:pt idx="260">
                  <c:v>2345.5251141552512</c:v>
                </c:pt>
                <c:pt idx="261">
                  <c:v>2345.5251141552512</c:v>
                </c:pt>
                <c:pt idx="262">
                  <c:v>2345.5251141552512</c:v>
                </c:pt>
                <c:pt idx="263">
                  <c:v>2345.5251141552512</c:v>
                </c:pt>
                <c:pt idx="264">
                  <c:v>2345.5251141552512</c:v>
                </c:pt>
                <c:pt idx="265">
                  <c:v>2345.5251141552512</c:v>
                </c:pt>
                <c:pt idx="266">
                  <c:v>2345.5251141552512</c:v>
                </c:pt>
                <c:pt idx="267">
                  <c:v>2345.5251141552512</c:v>
                </c:pt>
                <c:pt idx="268">
                  <c:v>2345.5251141552512</c:v>
                </c:pt>
                <c:pt idx="269">
                  <c:v>2345.5251141552512</c:v>
                </c:pt>
                <c:pt idx="270">
                  <c:v>2345.5251141552512</c:v>
                </c:pt>
                <c:pt idx="271">
                  <c:v>2345.5251141552512</c:v>
                </c:pt>
                <c:pt idx="272">
                  <c:v>2345.5251141552512</c:v>
                </c:pt>
                <c:pt idx="273">
                  <c:v>2345.5251141552512</c:v>
                </c:pt>
                <c:pt idx="274">
                  <c:v>2345.5251141552512</c:v>
                </c:pt>
                <c:pt idx="275">
                  <c:v>2345.5251141552512</c:v>
                </c:pt>
                <c:pt idx="276">
                  <c:v>2345.5251141552512</c:v>
                </c:pt>
                <c:pt idx="277">
                  <c:v>2345.5251141552512</c:v>
                </c:pt>
                <c:pt idx="278">
                  <c:v>2345.5251141552512</c:v>
                </c:pt>
                <c:pt idx="279">
                  <c:v>2345.5251141552512</c:v>
                </c:pt>
                <c:pt idx="280">
                  <c:v>2345.5251141552512</c:v>
                </c:pt>
                <c:pt idx="281">
                  <c:v>2345.5251141552512</c:v>
                </c:pt>
                <c:pt idx="282">
                  <c:v>2345.5251141552512</c:v>
                </c:pt>
                <c:pt idx="283">
                  <c:v>2345.5251141552512</c:v>
                </c:pt>
                <c:pt idx="284">
                  <c:v>2345.5251141552512</c:v>
                </c:pt>
                <c:pt idx="285">
                  <c:v>2345.5251141552512</c:v>
                </c:pt>
                <c:pt idx="286">
                  <c:v>2486.5068493150688</c:v>
                </c:pt>
                <c:pt idx="287">
                  <c:v>2486.5068493150688</c:v>
                </c:pt>
                <c:pt idx="288">
                  <c:v>2486.5068493150688</c:v>
                </c:pt>
                <c:pt idx="289">
                  <c:v>2486.5068493150688</c:v>
                </c:pt>
                <c:pt idx="290">
                  <c:v>2486.5068493150688</c:v>
                </c:pt>
                <c:pt idx="291">
                  <c:v>2486.5068493150688</c:v>
                </c:pt>
                <c:pt idx="292">
                  <c:v>2486.5068493150688</c:v>
                </c:pt>
                <c:pt idx="293">
                  <c:v>2486.5068493150688</c:v>
                </c:pt>
                <c:pt idx="294">
                  <c:v>2486.5068493150688</c:v>
                </c:pt>
                <c:pt idx="295">
                  <c:v>2486.5068493150688</c:v>
                </c:pt>
                <c:pt idx="296">
                  <c:v>2486.5068493150688</c:v>
                </c:pt>
                <c:pt idx="297">
                  <c:v>2486.5068493150688</c:v>
                </c:pt>
                <c:pt idx="298">
                  <c:v>2486.5068493150688</c:v>
                </c:pt>
                <c:pt idx="299">
                  <c:v>2486.5068493150688</c:v>
                </c:pt>
                <c:pt idx="300">
                  <c:v>2486.5068493150688</c:v>
                </c:pt>
                <c:pt idx="301">
                  <c:v>2486.5068493150688</c:v>
                </c:pt>
                <c:pt idx="302">
                  <c:v>2486.5068493150688</c:v>
                </c:pt>
                <c:pt idx="303">
                  <c:v>2486.5068493150688</c:v>
                </c:pt>
                <c:pt idx="304">
                  <c:v>2486.5068493150688</c:v>
                </c:pt>
                <c:pt idx="305">
                  <c:v>2486.5068493150688</c:v>
                </c:pt>
                <c:pt idx="306">
                  <c:v>2486.5068493150688</c:v>
                </c:pt>
                <c:pt idx="307">
                  <c:v>2486.5068493150688</c:v>
                </c:pt>
                <c:pt idx="308">
                  <c:v>2486.5068493150688</c:v>
                </c:pt>
                <c:pt idx="309">
                  <c:v>2486.5068493150688</c:v>
                </c:pt>
                <c:pt idx="310">
                  <c:v>2486.5068493150688</c:v>
                </c:pt>
                <c:pt idx="311">
                  <c:v>2486.5068493150688</c:v>
                </c:pt>
                <c:pt idx="312">
                  <c:v>2486.5068493150688</c:v>
                </c:pt>
                <c:pt idx="313">
                  <c:v>2486.5068493150688</c:v>
                </c:pt>
                <c:pt idx="314">
                  <c:v>2486.5068493150688</c:v>
                </c:pt>
                <c:pt idx="315">
                  <c:v>2486.5068493150688</c:v>
                </c:pt>
                <c:pt idx="316">
                  <c:v>2486.5068493150688</c:v>
                </c:pt>
                <c:pt idx="317">
                  <c:v>2486.5068493150688</c:v>
                </c:pt>
                <c:pt idx="318">
                  <c:v>2486.5068493150688</c:v>
                </c:pt>
                <c:pt idx="319">
                  <c:v>2486.5068493150688</c:v>
                </c:pt>
                <c:pt idx="320">
                  <c:v>2486.5068493150688</c:v>
                </c:pt>
                <c:pt idx="321">
                  <c:v>2486.5068493150688</c:v>
                </c:pt>
                <c:pt idx="322">
                  <c:v>2486.5068493150688</c:v>
                </c:pt>
                <c:pt idx="323">
                  <c:v>2486.5068493150688</c:v>
                </c:pt>
                <c:pt idx="324">
                  <c:v>2486.5068493150688</c:v>
                </c:pt>
                <c:pt idx="325">
                  <c:v>2486.5068493150688</c:v>
                </c:pt>
                <c:pt idx="326">
                  <c:v>2486.5068493150688</c:v>
                </c:pt>
                <c:pt idx="327">
                  <c:v>2486.5068493150688</c:v>
                </c:pt>
                <c:pt idx="328">
                  <c:v>2486.5068493150688</c:v>
                </c:pt>
                <c:pt idx="329">
                  <c:v>2486.5068493150688</c:v>
                </c:pt>
                <c:pt idx="330">
                  <c:v>2486.5068493150688</c:v>
                </c:pt>
                <c:pt idx="331">
                  <c:v>2486.5068493150688</c:v>
                </c:pt>
                <c:pt idx="332">
                  <c:v>2486.5068493150688</c:v>
                </c:pt>
                <c:pt idx="333">
                  <c:v>2486.5068493150688</c:v>
                </c:pt>
                <c:pt idx="334">
                  <c:v>2486.5068493150688</c:v>
                </c:pt>
                <c:pt idx="335">
                  <c:v>2486.5068493150688</c:v>
                </c:pt>
                <c:pt idx="336">
                  <c:v>2486.5068493150688</c:v>
                </c:pt>
                <c:pt idx="337">
                  <c:v>2486.5068493150688</c:v>
                </c:pt>
                <c:pt idx="338">
                  <c:v>2486.5068493150688</c:v>
                </c:pt>
                <c:pt idx="339">
                  <c:v>2486.5068493150688</c:v>
                </c:pt>
                <c:pt idx="340">
                  <c:v>2486.5068493150688</c:v>
                </c:pt>
                <c:pt idx="341">
                  <c:v>2486.5068493150688</c:v>
                </c:pt>
                <c:pt idx="342">
                  <c:v>2486.5068493150688</c:v>
                </c:pt>
                <c:pt idx="343">
                  <c:v>2486.5068493150688</c:v>
                </c:pt>
                <c:pt idx="344">
                  <c:v>2486.5068493150688</c:v>
                </c:pt>
                <c:pt idx="345">
                  <c:v>2486.5068493150688</c:v>
                </c:pt>
                <c:pt idx="346">
                  <c:v>2486.5068493150688</c:v>
                </c:pt>
                <c:pt idx="347">
                  <c:v>2486.5068493150688</c:v>
                </c:pt>
                <c:pt idx="348">
                  <c:v>2486.5068493150688</c:v>
                </c:pt>
                <c:pt idx="349">
                  <c:v>2486.5068493150688</c:v>
                </c:pt>
                <c:pt idx="350">
                  <c:v>2486.5068493150688</c:v>
                </c:pt>
                <c:pt idx="351">
                  <c:v>2486.5068493150688</c:v>
                </c:pt>
                <c:pt idx="352">
                  <c:v>2486.5068493150688</c:v>
                </c:pt>
                <c:pt idx="353">
                  <c:v>2486.5068493150688</c:v>
                </c:pt>
                <c:pt idx="354">
                  <c:v>2486.5068493150688</c:v>
                </c:pt>
                <c:pt idx="355">
                  <c:v>2486.5068493150688</c:v>
                </c:pt>
                <c:pt idx="356">
                  <c:v>2486.5068493150688</c:v>
                </c:pt>
                <c:pt idx="357">
                  <c:v>2486.5068493150688</c:v>
                </c:pt>
                <c:pt idx="358">
                  <c:v>2486.5068493150688</c:v>
                </c:pt>
                <c:pt idx="359">
                  <c:v>2486.5068493150688</c:v>
                </c:pt>
                <c:pt idx="360">
                  <c:v>2486.5068493150688</c:v>
                </c:pt>
                <c:pt idx="361">
                  <c:v>2486.5068493150688</c:v>
                </c:pt>
                <c:pt idx="362">
                  <c:v>2486.5068493150688</c:v>
                </c:pt>
                <c:pt idx="363">
                  <c:v>2486.5068493150688</c:v>
                </c:pt>
                <c:pt idx="364">
                  <c:v>2486.5068493150688</c:v>
                </c:pt>
                <c:pt idx="365">
                  <c:v>2486.5068493150688</c:v>
                </c:pt>
                <c:pt idx="366">
                  <c:v>2486.5068493150688</c:v>
                </c:pt>
                <c:pt idx="367">
                  <c:v>2486.5068493150688</c:v>
                </c:pt>
                <c:pt idx="368">
                  <c:v>2486.5068493150688</c:v>
                </c:pt>
                <c:pt idx="369">
                  <c:v>2486.5068493150688</c:v>
                </c:pt>
                <c:pt idx="370">
                  <c:v>2486.5068493150688</c:v>
                </c:pt>
                <c:pt idx="371">
                  <c:v>2486.5068493150688</c:v>
                </c:pt>
                <c:pt idx="372">
                  <c:v>2486.5068493150688</c:v>
                </c:pt>
                <c:pt idx="373">
                  <c:v>2486.5068493150688</c:v>
                </c:pt>
                <c:pt idx="374">
                  <c:v>2486.5068493150688</c:v>
                </c:pt>
                <c:pt idx="375">
                  <c:v>2486.5068493150688</c:v>
                </c:pt>
                <c:pt idx="376">
                  <c:v>2486.5068493150688</c:v>
                </c:pt>
                <c:pt idx="377">
                  <c:v>2486.5068493150688</c:v>
                </c:pt>
                <c:pt idx="378">
                  <c:v>2486.5068493150688</c:v>
                </c:pt>
                <c:pt idx="379">
                  <c:v>2486.5068493150688</c:v>
                </c:pt>
                <c:pt idx="380">
                  <c:v>2486.5068493150688</c:v>
                </c:pt>
                <c:pt idx="381">
                  <c:v>2486.5068493150688</c:v>
                </c:pt>
                <c:pt idx="382">
                  <c:v>2627.4885844748856</c:v>
                </c:pt>
                <c:pt idx="383">
                  <c:v>2627.4885844748856</c:v>
                </c:pt>
                <c:pt idx="384">
                  <c:v>2627.4885844748856</c:v>
                </c:pt>
                <c:pt idx="385">
                  <c:v>2627.4885844748856</c:v>
                </c:pt>
                <c:pt idx="386">
                  <c:v>2627.4885844748856</c:v>
                </c:pt>
                <c:pt idx="387">
                  <c:v>2627.4885844748856</c:v>
                </c:pt>
                <c:pt idx="388">
                  <c:v>2627.4885844748856</c:v>
                </c:pt>
                <c:pt idx="389">
                  <c:v>2627.4885844748856</c:v>
                </c:pt>
                <c:pt idx="390">
                  <c:v>2627.4885844748856</c:v>
                </c:pt>
                <c:pt idx="391">
                  <c:v>2627.4885844748856</c:v>
                </c:pt>
                <c:pt idx="392">
                  <c:v>2627.4885844748856</c:v>
                </c:pt>
                <c:pt idx="393">
                  <c:v>2627.4885844748856</c:v>
                </c:pt>
                <c:pt idx="394">
                  <c:v>2627.4885844748856</c:v>
                </c:pt>
                <c:pt idx="395">
                  <c:v>2627.4885844748856</c:v>
                </c:pt>
                <c:pt idx="396">
                  <c:v>2627.4885844748856</c:v>
                </c:pt>
                <c:pt idx="397">
                  <c:v>2627.4885844748856</c:v>
                </c:pt>
                <c:pt idx="398">
                  <c:v>2627.4885844748856</c:v>
                </c:pt>
                <c:pt idx="399">
                  <c:v>2627.4885844748856</c:v>
                </c:pt>
                <c:pt idx="400">
                  <c:v>2627.4885844748856</c:v>
                </c:pt>
                <c:pt idx="401">
                  <c:v>2627.4885844748856</c:v>
                </c:pt>
                <c:pt idx="402">
                  <c:v>2627.4885844748856</c:v>
                </c:pt>
                <c:pt idx="403">
                  <c:v>2627.4885844748856</c:v>
                </c:pt>
                <c:pt idx="404">
                  <c:v>2627.4885844748856</c:v>
                </c:pt>
                <c:pt idx="405">
                  <c:v>2627.4885844748856</c:v>
                </c:pt>
                <c:pt idx="406">
                  <c:v>2627.4885844748856</c:v>
                </c:pt>
                <c:pt idx="407">
                  <c:v>2627.4885844748856</c:v>
                </c:pt>
                <c:pt idx="408">
                  <c:v>2627.4885844748856</c:v>
                </c:pt>
                <c:pt idx="409">
                  <c:v>2627.4885844748856</c:v>
                </c:pt>
                <c:pt idx="410">
                  <c:v>2627.4885844748856</c:v>
                </c:pt>
                <c:pt idx="411">
                  <c:v>2627.4885844748856</c:v>
                </c:pt>
                <c:pt idx="412">
                  <c:v>2627.4885844748856</c:v>
                </c:pt>
                <c:pt idx="413">
                  <c:v>2627.4885844748856</c:v>
                </c:pt>
                <c:pt idx="414">
                  <c:v>2627.4885844748856</c:v>
                </c:pt>
                <c:pt idx="415">
                  <c:v>2627.4885844748856</c:v>
                </c:pt>
                <c:pt idx="416">
                  <c:v>2627.4885844748856</c:v>
                </c:pt>
                <c:pt idx="417">
                  <c:v>2627.4885844748856</c:v>
                </c:pt>
                <c:pt idx="418">
                  <c:v>2627.4885844748856</c:v>
                </c:pt>
                <c:pt idx="419">
                  <c:v>2627.4885844748856</c:v>
                </c:pt>
                <c:pt idx="420">
                  <c:v>2627.4885844748856</c:v>
                </c:pt>
                <c:pt idx="421">
                  <c:v>2627.4885844748856</c:v>
                </c:pt>
                <c:pt idx="422">
                  <c:v>2627.4885844748856</c:v>
                </c:pt>
                <c:pt idx="423">
                  <c:v>2627.4885844748856</c:v>
                </c:pt>
                <c:pt idx="424">
                  <c:v>2627.4885844748856</c:v>
                </c:pt>
                <c:pt idx="425">
                  <c:v>2627.4885844748856</c:v>
                </c:pt>
                <c:pt idx="426">
                  <c:v>2627.4885844748856</c:v>
                </c:pt>
                <c:pt idx="427">
                  <c:v>2627.4885844748856</c:v>
                </c:pt>
                <c:pt idx="428">
                  <c:v>2627.4885844748856</c:v>
                </c:pt>
                <c:pt idx="429">
                  <c:v>2627.4885844748856</c:v>
                </c:pt>
                <c:pt idx="430">
                  <c:v>2627.4885844748856</c:v>
                </c:pt>
                <c:pt idx="431">
                  <c:v>2627.4885844748856</c:v>
                </c:pt>
                <c:pt idx="432">
                  <c:v>2627.4885844748856</c:v>
                </c:pt>
                <c:pt idx="433">
                  <c:v>2627.4885844748856</c:v>
                </c:pt>
                <c:pt idx="434">
                  <c:v>2627.4885844748856</c:v>
                </c:pt>
                <c:pt idx="435">
                  <c:v>2627.4885844748856</c:v>
                </c:pt>
                <c:pt idx="436">
                  <c:v>2627.4885844748856</c:v>
                </c:pt>
                <c:pt idx="437">
                  <c:v>2627.4885844748856</c:v>
                </c:pt>
                <c:pt idx="438">
                  <c:v>2627.4885844748856</c:v>
                </c:pt>
                <c:pt idx="439">
                  <c:v>2627.4885844748856</c:v>
                </c:pt>
                <c:pt idx="440">
                  <c:v>2627.4885844748856</c:v>
                </c:pt>
                <c:pt idx="441">
                  <c:v>2627.4885844748856</c:v>
                </c:pt>
                <c:pt idx="442">
                  <c:v>2627.4885844748856</c:v>
                </c:pt>
                <c:pt idx="443">
                  <c:v>2627.4885844748856</c:v>
                </c:pt>
                <c:pt idx="444">
                  <c:v>2627.4885844748856</c:v>
                </c:pt>
                <c:pt idx="445">
                  <c:v>2627.4885844748856</c:v>
                </c:pt>
                <c:pt idx="446">
                  <c:v>2627.4885844748856</c:v>
                </c:pt>
                <c:pt idx="447">
                  <c:v>2627.4885844748856</c:v>
                </c:pt>
                <c:pt idx="448">
                  <c:v>2627.4885844748856</c:v>
                </c:pt>
                <c:pt idx="449">
                  <c:v>2627.4885844748856</c:v>
                </c:pt>
                <c:pt idx="450">
                  <c:v>2627.4885844748856</c:v>
                </c:pt>
                <c:pt idx="451">
                  <c:v>2627.4885844748856</c:v>
                </c:pt>
                <c:pt idx="452">
                  <c:v>2627.4885844748856</c:v>
                </c:pt>
                <c:pt idx="453">
                  <c:v>2627.4885844748856</c:v>
                </c:pt>
                <c:pt idx="454">
                  <c:v>2627.4885844748856</c:v>
                </c:pt>
                <c:pt idx="455">
                  <c:v>2627.4885844748856</c:v>
                </c:pt>
                <c:pt idx="456">
                  <c:v>2627.4885844748856</c:v>
                </c:pt>
                <c:pt idx="457">
                  <c:v>2627.4885844748856</c:v>
                </c:pt>
                <c:pt idx="458">
                  <c:v>2627.4885844748856</c:v>
                </c:pt>
                <c:pt idx="459">
                  <c:v>2627.4885844748856</c:v>
                </c:pt>
                <c:pt idx="460">
                  <c:v>2627.4885844748856</c:v>
                </c:pt>
                <c:pt idx="461">
                  <c:v>2627.4885844748856</c:v>
                </c:pt>
                <c:pt idx="462">
                  <c:v>2627.4885844748856</c:v>
                </c:pt>
                <c:pt idx="463">
                  <c:v>2627.4885844748856</c:v>
                </c:pt>
                <c:pt idx="464">
                  <c:v>2627.4885844748856</c:v>
                </c:pt>
                <c:pt idx="465">
                  <c:v>2627.4885844748856</c:v>
                </c:pt>
                <c:pt idx="466">
                  <c:v>2627.4885844748856</c:v>
                </c:pt>
                <c:pt idx="467">
                  <c:v>2627.4885844748856</c:v>
                </c:pt>
                <c:pt idx="468">
                  <c:v>2627.4885844748856</c:v>
                </c:pt>
                <c:pt idx="469">
                  <c:v>2627.4885844748856</c:v>
                </c:pt>
                <c:pt idx="470">
                  <c:v>2627.4885844748856</c:v>
                </c:pt>
                <c:pt idx="471">
                  <c:v>2627.4885844748856</c:v>
                </c:pt>
                <c:pt idx="472">
                  <c:v>2627.4885844748856</c:v>
                </c:pt>
                <c:pt idx="473">
                  <c:v>2627.4885844748856</c:v>
                </c:pt>
                <c:pt idx="474">
                  <c:v>2627.4885844748856</c:v>
                </c:pt>
                <c:pt idx="475">
                  <c:v>2627.4885844748856</c:v>
                </c:pt>
                <c:pt idx="476">
                  <c:v>2627.4885844748856</c:v>
                </c:pt>
                <c:pt idx="477">
                  <c:v>2627.4885844748856</c:v>
                </c:pt>
                <c:pt idx="478">
                  <c:v>3050.433789954338</c:v>
                </c:pt>
                <c:pt idx="479">
                  <c:v>3050.433789954338</c:v>
                </c:pt>
                <c:pt idx="480">
                  <c:v>3050.433789954338</c:v>
                </c:pt>
                <c:pt idx="481">
                  <c:v>3050.433789954338</c:v>
                </c:pt>
                <c:pt idx="482">
                  <c:v>3050.433789954338</c:v>
                </c:pt>
                <c:pt idx="483">
                  <c:v>3050.433789954338</c:v>
                </c:pt>
                <c:pt idx="484">
                  <c:v>3050.433789954338</c:v>
                </c:pt>
                <c:pt idx="485">
                  <c:v>3050.433789954338</c:v>
                </c:pt>
                <c:pt idx="486">
                  <c:v>3050.433789954338</c:v>
                </c:pt>
                <c:pt idx="487">
                  <c:v>3050.433789954338</c:v>
                </c:pt>
                <c:pt idx="488">
                  <c:v>3050.433789954338</c:v>
                </c:pt>
                <c:pt idx="489">
                  <c:v>3050.433789954338</c:v>
                </c:pt>
                <c:pt idx="490">
                  <c:v>3050.433789954338</c:v>
                </c:pt>
                <c:pt idx="491">
                  <c:v>3050.433789954338</c:v>
                </c:pt>
                <c:pt idx="492">
                  <c:v>3050.433789954338</c:v>
                </c:pt>
                <c:pt idx="493">
                  <c:v>3050.433789954338</c:v>
                </c:pt>
                <c:pt idx="494">
                  <c:v>3050.433789954338</c:v>
                </c:pt>
                <c:pt idx="495">
                  <c:v>3050.433789954338</c:v>
                </c:pt>
                <c:pt idx="496">
                  <c:v>3050.433789954338</c:v>
                </c:pt>
                <c:pt idx="497">
                  <c:v>3050.433789954338</c:v>
                </c:pt>
                <c:pt idx="498">
                  <c:v>3050.433789954338</c:v>
                </c:pt>
                <c:pt idx="499">
                  <c:v>3050.433789954338</c:v>
                </c:pt>
                <c:pt idx="500">
                  <c:v>3050.433789954338</c:v>
                </c:pt>
                <c:pt idx="501">
                  <c:v>3050.433789954338</c:v>
                </c:pt>
                <c:pt idx="502">
                  <c:v>3050.433789954338</c:v>
                </c:pt>
                <c:pt idx="503">
                  <c:v>3050.433789954338</c:v>
                </c:pt>
                <c:pt idx="504">
                  <c:v>3050.433789954338</c:v>
                </c:pt>
                <c:pt idx="505">
                  <c:v>3050.433789954338</c:v>
                </c:pt>
                <c:pt idx="506">
                  <c:v>3050.433789954338</c:v>
                </c:pt>
                <c:pt idx="507">
                  <c:v>3050.433789954338</c:v>
                </c:pt>
                <c:pt idx="508">
                  <c:v>3050.433789954338</c:v>
                </c:pt>
                <c:pt idx="509">
                  <c:v>3050.433789954338</c:v>
                </c:pt>
                <c:pt idx="510">
                  <c:v>3050.433789954338</c:v>
                </c:pt>
                <c:pt idx="511">
                  <c:v>3050.433789954338</c:v>
                </c:pt>
                <c:pt idx="512">
                  <c:v>3050.433789954338</c:v>
                </c:pt>
                <c:pt idx="513">
                  <c:v>3050.433789954338</c:v>
                </c:pt>
                <c:pt idx="514">
                  <c:v>3050.433789954338</c:v>
                </c:pt>
                <c:pt idx="515">
                  <c:v>3050.433789954338</c:v>
                </c:pt>
                <c:pt idx="516">
                  <c:v>3050.433789954338</c:v>
                </c:pt>
                <c:pt idx="517">
                  <c:v>3050.433789954338</c:v>
                </c:pt>
                <c:pt idx="518">
                  <c:v>3050.433789954338</c:v>
                </c:pt>
                <c:pt idx="519">
                  <c:v>3050.433789954338</c:v>
                </c:pt>
                <c:pt idx="520">
                  <c:v>3050.433789954338</c:v>
                </c:pt>
                <c:pt idx="521">
                  <c:v>3050.433789954338</c:v>
                </c:pt>
                <c:pt idx="522">
                  <c:v>3050.433789954338</c:v>
                </c:pt>
                <c:pt idx="523">
                  <c:v>3050.433789954338</c:v>
                </c:pt>
                <c:pt idx="524">
                  <c:v>3050.433789954338</c:v>
                </c:pt>
                <c:pt idx="525">
                  <c:v>3050.433789954338</c:v>
                </c:pt>
                <c:pt idx="526">
                  <c:v>3050.433789954338</c:v>
                </c:pt>
                <c:pt idx="527">
                  <c:v>3050.433789954338</c:v>
                </c:pt>
                <c:pt idx="528">
                  <c:v>3050.433789954338</c:v>
                </c:pt>
                <c:pt idx="529">
                  <c:v>3050.433789954338</c:v>
                </c:pt>
                <c:pt idx="530">
                  <c:v>3050.433789954338</c:v>
                </c:pt>
                <c:pt idx="531">
                  <c:v>3050.433789954338</c:v>
                </c:pt>
                <c:pt idx="532">
                  <c:v>3050.433789954338</c:v>
                </c:pt>
                <c:pt idx="533">
                  <c:v>3050.433789954338</c:v>
                </c:pt>
                <c:pt idx="534">
                  <c:v>3050.433789954338</c:v>
                </c:pt>
                <c:pt idx="535">
                  <c:v>3050.433789954338</c:v>
                </c:pt>
                <c:pt idx="536">
                  <c:v>3050.433789954338</c:v>
                </c:pt>
                <c:pt idx="537">
                  <c:v>3050.433789954338</c:v>
                </c:pt>
                <c:pt idx="538">
                  <c:v>3050.433789954338</c:v>
                </c:pt>
                <c:pt idx="539">
                  <c:v>3050.433789954338</c:v>
                </c:pt>
                <c:pt idx="540">
                  <c:v>3050.433789954338</c:v>
                </c:pt>
                <c:pt idx="541">
                  <c:v>3050.433789954338</c:v>
                </c:pt>
                <c:pt idx="542">
                  <c:v>3050.433789954338</c:v>
                </c:pt>
                <c:pt idx="543">
                  <c:v>3050.433789954338</c:v>
                </c:pt>
                <c:pt idx="544">
                  <c:v>3050.433789954338</c:v>
                </c:pt>
                <c:pt idx="545">
                  <c:v>3050.433789954338</c:v>
                </c:pt>
                <c:pt idx="546">
                  <c:v>3050.433789954338</c:v>
                </c:pt>
                <c:pt idx="547">
                  <c:v>3050.433789954338</c:v>
                </c:pt>
                <c:pt idx="548">
                  <c:v>3050.433789954338</c:v>
                </c:pt>
                <c:pt idx="549">
                  <c:v>3050.433789954338</c:v>
                </c:pt>
                <c:pt idx="550">
                  <c:v>3050.433789954338</c:v>
                </c:pt>
                <c:pt idx="551">
                  <c:v>3050.433789954338</c:v>
                </c:pt>
                <c:pt idx="552">
                  <c:v>3050.433789954338</c:v>
                </c:pt>
                <c:pt idx="553">
                  <c:v>3050.433789954338</c:v>
                </c:pt>
                <c:pt idx="554">
                  <c:v>3050.433789954338</c:v>
                </c:pt>
                <c:pt idx="555">
                  <c:v>3050.433789954338</c:v>
                </c:pt>
                <c:pt idx="556">
                  <c:v>3050.433789954338</c:v>
                </c:pt>
                <c:pt idx="557">
                  <c:v>3050.433789954338</c:v>
                </c:pt>
                <c:pt idx="558">
                  <c:v>3050.433789954338</c:v>
                </c:pt>
                <c:pt idx="559">
                  <c:v>3050.433789954338</c:v>
                </c:pt>
                <c:pt idx="560">
                  <c:v>3050.433789954338</c:v>
                </c:pt>
                <c:pt idx="561">
                  <c:v>3050.433789954338</c:v>
                </c:pt>
                <c:pt idx="562">
                  <c:v>3050.433789954338</c:v>
                </c:pt>
                <c:pt idx="563">
                  <c:v>3050.433789954338</c:v>
                </c:pt>
                <c:pt idx="564">
                  <c:v>3050.433789954338</c:v>
                </c:pt>
                <c:pt idx="565">
                  <c:v>3050.433789954338</c:v>
                </c:pt>
                <c:pt idx="566">
                  <c:v>3050.433789954338</c:v>
                </c:pt>
                <c:pt idx="567">
                  <c:v>3050.433789954338</c:v>
                </c:pt>
                <c:pt idx="568">
                  <c:v>3050.433789954338</c:v>
                </c:pt>
                <c:pt idx="569">
                  <c:v>3050.433789954338</c:v>
                </c:pt>
                <c:pt idx="570">
                  <c:v>3050.433789954338</c:v>
                </c:pt>
                <c:pt idx="571">
                  <c:v>3050.433789954338</c:v>
                </c:pt>
                <c:pt idx="572">
                  <c:v>3050.433789954338</c:v>
                </c:pt>
                <c:pt idx="573">
                  <c:v>3050.433789954338</c:v>
                </c:pt>
                <c:pt idx="574">
                  <c:v>2176.3470319634698</c:v>
                </c:pt>
                <c:pt idx="575">
                  <c:v>2176.3470319634698</c:v>
                </c:pt>
                <c:pt idx="576">
                  <c:v>2176.3470319634698</c:v>
                </c:pt>
                <c:pt idx="577">
                  <c:v>2176.3470319634698</c:v>
                </c:pt>
                <c:pt idx="578">
                  <c:v>2176.3470319634698</c:v>
                </c:pt>
                <c:pt idx="579">
                  <c:v>2176.3470319634698</c:v>
                </c:pt>
                <c:pt idx="580">
                  <c:v>2176.3470319634698</c:v>
                </c:pt>
                <c:pt idx="581">
                  <c:v>2176.3470319634698</c:v>
                </c:pt>
                <c:pt idx="582">
                  <c:v>2176.3470319634698</c:v>
                </c:pt>
                <c:pt idx="583">
                  <c:v>2176.3470319634698</c:v>
                </c:pt>
                <c:pt idx="584">
                  <c:v>2176.3470319634698</c:v>
                </c:pt>
                <c:pt idx="585">
                  <c:v>2176.3470319634698</c:v>
                </c:pt>
                <c:pt idx="586">
                  <c:v>2176.3470319634698</c:v>
                </c:pt>
                <c:pt idx="587">
                  <c:v>2176.3470319634698</c:v>
                </c:pt>
                <c:pt idx="588">
                  <c:v>2176.3470319634698</c:v>
                </c:pt>
                <c:pt idx="589">
                  <c:v>2176.3470319634698</c:v>
                </c:pt>
                <c:pt idx="590">
                  <c:v>2176.3470319634698</c:v>
                </c:pt>
                <c:pt idx="591">
                  <c:v>2176.3470319634698</c:v>
                </c:pt>
                <c:pt idx="592">
                  <c:v>2176.3470319634698</c:v>
                </c:pt>
                <c:pt idx="593">
                  <c:v>2176.3470319634698</c:v>
                </c:pt>
                <c:pt idx="594">
                  <c:v>2176.3470319634698</c:v>
                </c:pt>
                <c:pt idx="595">
                  <c:v>2176.3470319634698</c:v>
                </c:pt>
                <c:pt idx="596">
                  <c:v>2176.3470319634698</c:v>
                </c:pt>
                <c:pt idx="597">
                  <c:v>2176.3470319634698</c:v>
                </c:pt>
                <c:pt idx="598">
                  <c:v>2176.3470319634698</c:v>
                </c:pt>
                <c:pt idx="599">
                  <c:v>2176.3470319634698</c:v>
                </c:pt>
                <c:pt idx="600">
                  <c:v>2176.3470319634698</c:v>
                </c:pt>
                <c:pt idx="601">
                  <c:v>2176.3470319634698</c:v>
                </c:pt>
                <c:pt idx="602">
                  <c:v>2176.3470319634698</c:v>
                </c:pt>
                <c:pt idx="603">
                  <c:v>2176.3470319634698</c:v>
                </c:pt>
                <c:pt idx="604">
                  <c:v>2176.3470319634698</c:v>
                </c:pt>
                <c:pt idx="605">
                  <c:v>2176.3470319634698</c:v>
                </c:pt>
                <c:pt idx="606">
                  <c:v>2176.3470319634698</c:v>
                </c:pt>
                <c:pt idx="607">
                  <c:v>2176.3470319634698</c:v>
                </c:pt>
                <c:pt idx="608">
                  <c:v>2176.3470319634698</c:v>
                </c:pt>
                <c:pt idx="609">
                  <c:v>2176.3470319634698</c:v>
                </c:pt>
                <c:pt idx="610">
                  <c:v>2176.3470319634698</c:v>
                </c:pt>
                <c:pt idx="611">
                  <c:v>2176.3470319634698</c:v>
                </c:pt>
                <c:pt idx="612">
                  <c:v>2176.3470319634698</c:v>
                </c:pt>
                <c:pt idx="613">
                  <c:v>2176.3470319634698</c:v>
                </c:pt>
                <c:pt idx="614">
                  <c:v>2176.3470319634698</c:v>
                </c:pt>
                <c:pt idx="615">
                  <c:v>2176.3470319634698</c:v>
                </c:pt>
                <c:pt idx="616">
                  <c:v>2176.3470319634698</c:v>
                </c:pt>
                <c:pt idx="617">
                  <c:v>2176.3470319634698</c:v>
                </c:pt>
                <c:pt idx="618">
                  <c:v>2176.3470319634698</c:v>
                </c:pt>
                <c:pt idx="619">
                  <c:v>2176.3470319634698</c:v>
                </c:pt>
                <c:pt idx="620">
                  <c:v>2176.3470319634698</c:v>
                </c:pt>
                <c:pt idx="621">
                  <c:v>2176.3470319634698</c:v>
                </c:pt>
                <c:pt idx="622">
                  <c:v>2176.3470319634698</c:v>
                </c:pt>
                <c:pt idx="623">
                  <c:v>2176.3470319634698</c:v>
                </c:pt>
                <c:pt idx="624">
                  <c:v>2176.3470319634698</c:v>
                </c:pt>
                <c:pt idx="625">
                  <c:v>2176.3470319634698</c:v>
                </c:pt>
                <c:pt idx="626">
                  <c:v>2176.3470319634698</c:v>
                </c:pt>
                <c:pt idx="627">
                  <c:v>2176.3470319634698</c:v>
                </c:pt>
                <c:pt idx="628">
                  <c:v>2176.3470319634698</c:v>
                </c:pt>
                <c:pt idx="629">
                  <c:v>2176.3470319634698</c:v>
                </c:pt>
                <c:pt idx="630">
                  <c:v>2176.3470319634698</c:v>
                </c:pt>
                <c:pt idx="631">
                  <c:v>2176.3470319634698</c:v>
                </c:pt>
                <c:pt idx="632">
                  <c:v>2176.3470319634698</c:v>
                </c:pt>
                <c:pt idx="633">
                  <c:v>2176.3470319634698</c:v>
                </c:pt>
                <c:pt idx="634">
                  <c:v>2176.3470319634698</c:v>
                </c:pt>
                <c:pt idx="635">
                  <c:v>2176.3470319634698</c:v>
                </c:pt>
                <c:pt idx="636">
                  <c:v>2176.3470319634698</c:v>
                </c:pt>
                <c:pt idx="637">
                  <c:v>2176.3470319634698</c:v>
                </c:pt>
                <c:pt idx="638">
                  <c:v>2176.3470319634698</c:v>
                </c:pt>
                <c:pt idx="639">
                  <c:v>2176.3470319634698</c:v>
                </c:pt>
                <c:pt idx="640">
                  <c:v>2176.3470319634698</c:v>
                </c:pt>
                <c:pt idx="641">
                  <c:v>2176.3470319634698</c:v>
                </c:pt>
                <c:pt idx="642">
                  <c:v>2176.3470319634698</c:v>
                </c:pt>
                <c:pt idx="643">
                  <c:v>2176.3470319634698</c:v>
                </c:pt>
                <c:pt idx="644">
                  <c:v>2176.3470319634698</c:v>
                </c:pt>
                <c:pt idx="645">
                  <c:v>2176.3470319634698</c:v>
                </c:pt>
                <c:pt idx="646">
                  <c:v>2176.3470319634698</c:v>
                </c:pt>
                <c:pt idx="647">
                  <c:v>2176.3470319634698</c:v>
                </c:pt>
                <c:pt idx="648">
                  <c:v>2176.3470319634698</c:v>
                </c:pt>
                <c:pt idx="649">
                  <c:v>2176.3470319634698</c:v>
                </c:pt>
                <c:pt idx="650">
                  <c:v>2176.3470319634698</c:v>
                </c:pt>
                <c:pt idx="651">
                  <c:v>2176.3470319634698</c:v>
                </c:pt>
                <c:pt idx="652">
                  <c:v>2176.3470319634698</c:v>
                </c:pt>
                <c:pt idx="653">
                  <c:v>2176.3470319634698</c:v>
                </c:pt>
                <c:pt idx="654">
                  <c:v>2176.3470319634698</c:v>
                </c:pt>
                <c:pt idx="655">
                  <c:v>2176.3470319634698</c:v>
                </c:pt>
                <c:pt idx="656">
                  <c:v>2176.3470319634698</c:v>
                </c:pt>
                <c:pt idx="657">
                  <c:v>2176.3470319634698</c:v>
                </c:pt>
                <c:pt idx="658">
                  <c:v>2176.3470319634698</c:v>
                </c:pt>
                <c:pt idx="659">
                  <c:v>2176.3470319634698</c:v>
                </c:pt>
                <c:pt idx="660">
                  <c:v>2176.3470319634698</c:v>
                </c:pt>
                <c:pt idx="661">
                  <c:v>2176.3470319634698</c:v>
                </c:pt>
                <c:pt idx="662">
                  <c:v>2176.3470319634698</c:v>
                </c:pt>
                <c:pt idx="663">
                  <c:v>2176.3470319634698</c:v>
                </c:pt>
                <c:pt idx="664">
                  <c:v>2176.3470319634698</c:v>
                </c:pt>
                <c:pt idx="665">
                  <c:v>2176.3470319634698</c:v>
                </c:pt>
                <c:pt idx="666">
                  <c:v>2176.3470319634698</c:v>
                </c:pt>
                <c:pt idx="667">
                  <c:v>2176.3470319634698</c:v>
                </c:pt>
                <c:pt idx="668">
                  <c:v>2176.3470319634698</c:v>
                </c:pt>
                <c:pt idx="669">
                  <c:v>2176.3470319634698</c:v>
                </c:pt>
              </c:numCache>
            </c:numRef>
          </c:yVal>
          <c:smooth val="0"/>
        </c:ser>
        <c:dLbls>
          <c:showLegendKey val="0"/>
          <c:showVal val="0"/>
          <c:showCatName val="0"/>
          <c:showSerName val="0"/>
          <c:showPercent val="0"/>
          <c:showBubbleSize val="0"/>
        </c:dLbls>
        <c:axId val="477453240"/>
        <c:axId val="477451280"/>
      </c:scatterChart>
      <c:valAx>
        <c:axId val="477453240"/>
        <c:scaling>
          <c:orientation val="minMax"/>
          <c:max val="575"/>
          <c:min val="4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Kwartier (96 kwartier</a:t>
                </a:r>
                <a:r>
                  <a:rPr lang="nl-NL" baseline="0"/>
                  <a:t> = 1 dag)</a:t>
                </a:r>
                <a:endParaRPr lang="nl-NL"/>
              </a:p>
            </c:rich>
          </c:tx>
          <c:layout>
            <c:manualLayout>
              <c:xMode val="edge"/>
              <c:yMode val="edge"/>
              <c:x val="0.34018418482573398"/>
              <c:y val="0.898638863609385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77451280"/>
        <c:crosses val="autoZero"/>
        <c:crossBetween val="midCat"/>
        <c:majorUnit val="4"/>
      </c:valAx>
      <c:valAx>
        <c:axId val="477451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Inhoud reervoir (m</a:t>
                </a:r>
                <a:r>
                  <a:rPr lang="nl-NL" baseline="30000"/>
                  <a:t>3</a:t>
                </a:r>
                <a:r>
                  <a:rPr lang="nl-NL"/>
                  <a: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77453240"/>
        <c:crossesAt val="479"/>
        <c:crossBetween val="midCat"/>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0</xdr:rowOff>
    </xdr:from>
    <xdr:to>
      <xdr:col>14</xdr:col>
      <xdr:colOff>594360</xdr:colOff>
      <xdr:row>20</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236220</xdr:colOff>
      <xdr:row>0</xdr:row>
      <xdr:rowOff>0</xdr:rowOff>
    </xdr:from>
    <xdr:to>
      <xdr:col>27</xdr:col>
      <xdr:colOff>609600</xdr:colOff>
      <xdr:row>20</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L13" sqref="L13"/>
    </sheetView>
  </sheetViews>
  <sheetFormatPr defaultRowHeight="14.4" x14ac:dyDescent="0.3"/>
  <sheetData>
    <row r="1" spans="1:8" x14ac:dyDescent="0.3">
      <c r="B1" t="s">
        <v>1</v>
      </c>
      <c r="C1" t="s">
        <v>2</v>
      </c>
      <c r="D1" t="s">
        <v>3</v>
      </c>
      <c r="E1" t="s">
        <v>4</v>
      </c>
      <c r="F1" t="s">
        <v>5</v>
      </c>
      <c r="G1" t="s">
        <v>6</v>
      </c>
      <c r="H1" t="s">
        <v>7</v>
      </c>
    </row>
    <row r="2" spans="1:8" x14ac:dyDescent="0.3">
      <c r="A2" t="s">
        <v>0</v>
      </c>
      <c r="B2">
        <v>1.27</v>
      </c>
      <c r="C2">
        <v>1.1000000000000001</v>
      </c>
      <c r="D2">
        <v>1.3</v>
      </c>
      <c r="E2">
        <v>1.35</v>
      </c>
      <c r="F2">
        <v>1.4</v>
      </c>
      <c r="G2">
        <v>1.48</v>
      </c>
      <c r="H2">
        <v>1.24</v>
      </c>
    </row>
    <row r="4" spans="1:8" x14ac:dyDescent="0.3">
      <c r="A4" t="s">
        <v>8</v>
      </c>
    </row>
    <row r="5" spans="1:8" x14ac:dyDescent="0.3">
      <c r="A5" s="2">
        <v>0</v>
      </c>
      <c r="B5">
        <v>0.79200000000000004</v>
      </c>
      <c r="C5">
        <v>1</v>
      </c>
      <c r="D5">
        <v>0.79200000000000004</v>
      </c>
      <c r="E5">
        <v>0.8</v>
      </c>
      <c r="F5">
        <v>1</v>
      </c>
      <c r="G5">
        <v>0.95</v>
      </c>
      <c r="H5">
        <v>0.79200000000000004</v>
      </c>
    </row>
    <row r="6" spans="1:8" x14ac:dyDescent="0.3">
      <c r="A6" s="2">
        <v>4.1666666666666699E-2</v>
      </c>
      <c r="B6">
        <v>0.47</v>
      </c>
      <c r="C6">
        <v>0.52499999999999991</v>
      </c>
      <c r="D6">
        <v>0.47</v>
      </c>
      <c r="E6">
        <v>0.44999999999999996</v>
      </c>
      <c r="F6">
        <v>0.52499999999999991</v>
      </c>
      <c r="G6">
        <v>0.55000000000000004</v>
      </c>
      <c r="H6">
        <v>0.47</v>
      </c>
    </row>
    <row r="7" spans="1:8" x14ac:dyDescent="0.3">
      <c r="A7" s="2">
        <v>8.3333333333333301E-2</v>
      </c>
      <c r="B7">
        <v>0.28199999999999997</v>
      </c>
      <c r="C7">
        <v>0.3</v>
      </c>
      <c r="D7">
        <v>0.28199999999999997</v>
      </c>
      <c r="E7">
        <v>0.26</v>
      </c>
      <c r="F7">
        <v>0.28499999999999998</v>
      </c>
      <c r="G7">
        <v>0.33500000000000002</v>
      </c>
      <c r="H7">
        <v>0.28199999999999997</v>
      </c>
    </row>
    <row r="8" spans="1:8" x14ac:dyDescent="0.3">
      <c r="A8" s="2">
        <v>0.125</v>
      </c>
      <c r="B8">
        <v>0.218</v>
      </c>
      <c r="C8">
        <v>0.24</v>
      </c>
      <c r="D8">
        <v>0.218</v>
      </c>
      <c r="E8">
        <v>0.22500000000000001</v>
      </c>
      <c r="F8">
        <v>0.22500000000000001</v>
      </c>
      <c r="G8">
        <v>0.27</v>
      </c>
      <c r="H8">
        <v>0.218</v>
      </c>
    </row>
    <row r="9" spans="1:8" x14ac:dyDescent="0.3">
      <c r="A9" s="2">
        <v>0.16666666666666699</v>
      </c>
      <c r="B9">
        <v>0.222</v>
      </c>
      <c r="C9">
        <v>0.24</v>
      </c>
      <c r="D9">
        <v>0.222</v>
      </c>
      <c r="E9">
        <v>0.24</v>
      </c>
      <c r="F9">
        <v>0.25</v>
      </c>
      <c r="G9">
        <v>0.28500000000000003</v>
      </c>
      <c r="H9">
        <v>0.222</v>
      </c>
    </row>
    <row r="10" spans="1:8" x14ac:dyDescent="0.3">
      <c r="A10" s="2">
        <v>0.20833333333333301</v>
      </c>
      <c r="B10">
        <v>0.29799999999999999</v>
      </c>
      <c r="C10">
        <v>0.35</v>
      </c>
      <c r="D10">
        <v>0.29799999999999999</v>
      </c>
      <c r="E10">
        <v>0.35</v>
      </c>
      <c r="F10">
        <v>0.38500000000000001</v>
      </c>
      <c r="G10">
        <v>0.5</v>
      </c>
      <c r="H10">
        <v>0.29799999999999999</v>
      </c>
    </row>
    <row r="11" spans="1:8" x14ac:dyDescent="0.3">
      <c r="A11" s="2">
        <v>0.25</v>
      </c>
      <c r="B11">
        <v>0.59699999999999998</v>
      </c>
      <c r="C11">
        <v>0.72500000000000009</v>
      </c>
      <c r="D11">
        <v>0.59699999999999998</v>
      </c>
      <c r="E11">
        <v>0.72500000000000009</v>
      </c>
      <c r="F11">
        <v>0.75</v>
      </c>
      <c r="G11">
        <v>0.9</v>
      </c>
      <c r="H11">
        <v>0.59699999999999998</v>
      </c>
    </row>
    <row r="12" spans="1:8" x14ac:dyDescent="0.3">
      <c r="A12" s="2">
        <v>0.29166666666666702</v>
      </c>
      <c r="B12">
        <v>1.276</v>
      </c>
      <c r="C12">
        <v>1.25</v>
      </c>
      <c r="D12">
        <v>1.276</v>
      </c>
      <c r="E12">
        <v>1.2</v>
      </c>
      <c r="F12">
        <v>1.175</v>
      </c>
      <c r="G12">
        <v>1.175</v>
      </c>
      <c r="H12">
        <v>1.276</v>
      </c>
    </row>
    <row r="13" spans="1:8" x14ac:dyDescent="0.3">
      <c r="A13" s="2">
        <v>0.33333333333333298</v>
      </c>
      <c r="B13">
        <v>1.476</v>
      </c>
      <c r="C13">
        <v>1.55</v>
      </c>
      <c r="D13">
        <v>1.476</v>
      </c>
      <c r="E13">
        <v>1.4249999999999998</v>
      </c>
      <c r="F13">
        <v>1.375</v>
      </c>
      <c r="G13">
        <v>1.2749999999999999</v>
      </c>
      <c r="H13">
        <v>1.476</v>
      </c>
    </row>
    <row r="14" spans="1:8" x14ac:dyDescent="0.3">
      <c r="A14" s="2">
        <v>0.375</v>
      </c>
      <c r="B14">
        <v>1.411</v>
      </c>
      <c r="C14">
        <v>1.5249999999999999</v>
      </c>
      <c r="D14">
        <v>1.411</v>
      </c>
      <c r="E14">
        <v>1.45</v>
      </c>
      <c r="F14">
        <v>1.375</v>
      </c>
      <c r="G14">
        <v>1.2749999999999999</v>
      </c>
      <c r="H14">
        <v>1.411</v>
      </c>
    </row>
    <row r="15" spans="1:8" x14ac:dyDescent="0.3">
      <c r="A15" s="2">
        <v>0.41666666666666702</v>
      </c>
      <c r="B15">
        <v>1.359</v>
      </c>
      <c r="C15">
        <v>1.375</v>
      </c>
      <c r="D15">
        <v>1.359</v>
      </c>
      <c r="E15">
        <v>1.325</v>
      </c>
      <c r="F15">
        <v>1.2250000000000001</v>
      </c>
      <c r="G15">
        <v>1.175</v>
      </c>
      <c r="H15">
        <v>1.359</v>
      </c>
    </row>
    <row r="16" spans="1:8" x14ac:dyDescent="0.3">
      <c r="A16" s="2">
        <v>0.45833333333333298</v>
      </c>
      <c r="B16">
        <v>1.3069999999999999</v>
      </c>
      <c r="C16">
        <v>1.25</v>
      </c>
      <c r="D16">
        <v>1.3069999999999999</v>
      </c>
      <c r="E16">
        <v>1.1499999999999999</v>
      </c>
      <c r="F16">
        <v>1.05</v>
      </c>
      <c r="G16">
        <v>1.05</v>
      </c>
      <c r="H16">
        <v>1.3069999999999999</v>
      </c>
    </row>
    <row r="17" spans="1:8" x14ac:dyDescent="0.3">
      <c r="A17" s="2">
        <v>0.5</v>
      </c>
      <c r="B17">
        <v>1.246</v>
      </c>
      <c r="C17">
        <v>1.1749999999999998</v>
      </c>
      <c r="D17">
        <v>1.246</v>
      </c>
      <c r="E17">
        <v>1.0750000000000002</v>
      </c>
      <c r="F17">
        <v>0.97499999999999998</v>
      </c>
      <c r="G17">
        <v>0.97499999999999998</v>
      </c>
      <c r="H17">
        <v>1.246</v>
      </c>
    </row>
    <row r="18" spans="1:8" x14ac:dyDescent="0.3">
      <c r="A18" s="2">
        <v>0.54166666666666696</v>
      </c>
      <c r="B18">
        <v>1.161</v>
      </c>
      <c r="C18">
        <v>1.125</v>
      </c>
      <c r="D18">
        <v>1.161</v>
      </c>
      <c r="E18">
        <v>1</v>
      </c>
      <c r="F18">
        <v>0.92500000000000004</v>
      </c>
      <c r="G18">
        <v>0.92500000000000004</v>
      </c>
      <c r="H18">
        <v>1.161</v>
      </c>
    </row>
    <row r="19" spans="1:8" x14ac:dyDescent="0.3">
      <c r="A19" s="2">
        <v>0.58333333333333304</v>
      </c>
      <c r="B19">
        <v>1.069</v>
      </c>
      <c r="C19">
        <v>1.0750000000000002</v>
      </c>
      <c r="D19">
        <v>1.069</v>
      </c>
      <c r="E19">
        <v>0.92500000000000004</v>
      </c>
      <c r="F19">
        <v>0.875</v>
      </c>
      <c r="G19">
        <v>0.9</v>
      </c>
      <c r="H19">
        <v>1.069</v>
      </c>
    </row>
    <row r="20" spans="1:8" x14ac:dyDescent="0.3">
      <c r="A20" s="2">
        <v>0.625</v>
      </c>
      <c r="B20">
        <v>1.04</v>
      </c>
      <c r="C20">
        <v>1.0750000000000002</v>
      </c>
      <c r="D20">
        <v>1.04</v>
      </c>
      <c r="E20">
        <v>0.92500000000000004</v>
      </c>
      <c r="F20">
        <v>0.89999999999999991</v>
      </c>
      <c r="G20">
        <v>0.92500000000000004</v>
      </c>
      <c r="H20">
        <v>1.04</v>
      </c>
    </row>
    <row r="21" spans="1:8" x14ac:dyDescent="0.3">
      <c r="A21" s="2">
        <v>0.66666666666666696</v>
      </c>
      <c r="B21">
        <v>1.089</v>
      </c>
      <c r="C21">
        <v>1.1499999999999999</v>
      </c>
      <c r="D21">
        <v>1.089</v>
      </c>
      <c r="E21">
        <v>1</v>
      </c>
      <c r="F21">
        <v>1</v>
      </c>
      <c r="G21">
        <v>1</v>
      </c>
      <c r="H21">
        <v>1.089</v>
      </c>
    </row>
    <row r="22" spans="1:8" x14ac:dyDescent="0.3">
      <c r="A22" s="2">
        <v>0.70833333333333304</v>
      </c>
      <c r="B22">
        <v>1.177</v>
      </c>
      <c r="C22">
        <v>1.2250000000000001</v>
      </c>
      <c r="D22">
        <v>1.177</v>
      </c>
      <c r="E22">
        <v>1.1000000000000001</v>
      </c>
      <c r="F22">
        <v>1.175</v>
      </c>
      <c r="G22">
        <v>1.175</v>
      </c>
      <c r="H22">
        <v>1.177</v>
      </c>
    </row>
    <row r="23" spans="1:8" x14ac:dyDescent="0.3">
      <c r="A23" s="2">
        <v>0.75</v>
      </c>
      <c r="B23">
        <v>1.294</v>
      </c>
      <c r="C23">
        <v>1.2749999999999999</v>
      </c>
      <c r="D23">
        <v>1.294</v>
      </c>
      <c r="E23">
        <v>1.2250000000000001</v>
      </c>
      <c r="F23">
        <v>1.4</v>
      </c>
      <c r="G23">
        <v>1.375</v>
      </c>
      <c r="H23">
        <v>1.294</v>
      </c>
    </row>
    <row r="24" spans="1:8" x14ac:dyDescent="0.3">
      <c r="A24" s="2">
        <v>0.79166666666666696</v>
      </c>
      <c r="B24">
        <v>1.367</v>
      </c>
      <c r="C24">
        <v>1.3</v>
      </c>
      <c r="D24">
        <v>1.367</v>
      </c>
      <c r="E24">
        <v>1.4500000000000002</v>
      </c>
      <c r="F24">
        <v>1.575</v>
      </c>
      <c r="G24">
        <v>1.5</v>
      </c>
      <c r="H24">
        <v>1.367</v>
      </c>
    </row>
    <row r="25" spans="1:8" x14ac:dyDescent="0.3">
      <c r="A25" s="2">
        <v>0.83333333333333304</v>
      </c>
      <c r="B25">
        <v>1.351</v>
      </c>
      <c r="C25">
        <v>1.25</v>
      </c>
      <c r="D25">
        <v>1.351</v>
      </c>
      <c r="E25">
        <v>1.625</v>
      </c>
      <c r="F25">
        <v>1.625</v>
      </c>
      <c r="G25">
        <v>1.55</v>
      </c>
      <c r="H25">
        <v>1.351</v>
      </c>
    </row>
    <row r="26" spans="1:8" x14ac:dyDescent="0.3">
      <c r="A26" s="2">
        <v>0.875</v>
      </c>
      <c r="B26">
        <v>1.278</v>
      </c>
      <c r="C26">
        <v>1.1499999999999999</v>
      </c>
      <c r="D26">
        <v>1.278</v>
      </c>
      <c r="E26">
        <v>1.5499999999999998</v>
      </c>
      <c r="F26">
        <v>1.5</v>
      </c>
      <c r="G26">
        <v>1.4750000000000001</v>
      </c>
      <c r="H26">
        <v>1.278</v>
      </c>
    </row>
    <row r="27" spans="1:8" x14ac:dyDescent="0.3">
      <c r="A27" s="2">
        <v>0.91666666666666696</v>
      </c>
      <c r="B27">
        <v>1.206</v>
      </c>
      <c r="C27">
        <v>1.05</v>
      </c>
      <c r="D27">
        <v>1.206</v>
      </c>
      <c r="E27">
        <v>1.325</v>
      </c>
      <c r="F27">
        <v>1.325</v>
      </c>
      <c r="G27">
        <v>1.325</v>
      </c>
      <c r="H27">
        <v>1.206</v>
      </c>
    </row>
    <row r="28" spans="1:8" x14ac:dyDescent="0.3">
      <c r="A28" s="2">
        <v>0.95833333333333304</v>
      </c>
      <c r="B28">
        <v>1.077</v>
      </c>
      <c r="C28">
        <v>0.95</v>
      </c>
      <c r="D28">
        <v>1.077</v>
      </c>
      <c r="E28">
        <v>1.1499999999999999</v>
      </c>
      <c r="F28">
        <v>1.175</v>
      </c>
      <c r="G28">
        <v>1.175</v>
      </c>
      <c r="H28">
        <v>1.077</v>
      </c>
    </row>
    <row r="29" spans="1:8" x14ac:dyDescent="0.3">
      <c r="A29" s="2">
        <v>0.999999999999999</v>
      </c>
      <c r="B29">
        <v>1</v>
      </c>
      <c r="C29">
        <v>0.8</v>
      </c>
      <c r="D29">
        <v>0.8</v>
      </c>
      <c r="E29">
        <v>1</v>
      </c>
      <c r="F29">
        <v>0.95</v>
      </c>
      <c r="G29">
        <v>0.95</v>
      </c>
      <c r="H29">
        <v>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P826"/>
  <sheetViews>
    <sheetView tabSelected="1" topLeftCell="A13" workbookViewId="0">
      <selection activeCell="F36" sqref="F36"/>
    </sheetView>
  </sheetViews>
  <sheetFormatPr defaultRowHeight="14.4" x14ac:dyDescent="0.3"/>
  <cols>
    <col min="1" max="1" width="55.44140625" customWidth="1"/>
    <col min="3" max="3" width="14" customWidth="1"/>
    <col min="4" max="4" width="15.44140625" customWidth="1"/>
    <col min="5" max="5" width="13" hidden="1" customWidth="1"/>
    <col min="7" max="7" width="15" customWidth="1"/>
    <col min="8" max="8" width="15.6640625" customWidth="1"/>
    <col min="9" max="9" width="16.33203125" hidden="1" customWidth="1"/>
    <col min="11" max="11" width="14.33203125" customWidth="1"/>
    <col min="12" max="12" width="17.77734375" customWidth="1"/>
    <col min="13" max="13" width="17.77734375" hidden="1" customWidth="1"/>
    <col min="15" max="15" width="14.21875" customWidth="1"/>
    <col min="16" max="16" width="16.88671875" customWidth="1"/>
    <col min="17" max="17" width="16.88671875" hidden="1" customWidth="1"/>
    <col min="19" max="19" width="14.6640625" customWidth="1"/>
    <col min="20" max="20" width="16" customWidth="1"/>
    <col min="21" max="21" width="16" hidden="1" customWidth="1"/>
    <col min="23" max="23" width="14.33203125" customWidth="1"/>
    <col min="24" max="24" width="15.77734375" customWidth="1"/>
    <col min="25" max="25" width="15.77734375" hidden="1" customWidth="1"/>
    <col min="27" max="27" width="14.44140625" customWidth="1"/>
    <col min="28" max="28" width="16.109375" customWidth="1"/>
    <col min="29" max="29" width="16.109375" hidden="1" customWidth="1"/>
  </cols>
  <sheetData>
    <row r="3" spans="1:2" x14ac:dyDescent="0.3">
      <c r="B3" t="s">
        <v>32</v>
      </c>
    </row>
    <row r="5" spans="1:2" ht="16.2" x14ac:dyDescent="0.3">
      <c r="A5" t="s">
        <v>11</v>
      </c>
      <c r="B5" s="5">
        <v>9.5</v>
      </c>
    </row>
    <row r="6" spans="1:2" ht="16.2" x14ac:dyDescent="0.3">
      <c r="A6" t="s">
        <v>12</v>
      </c>
      <c r="B6" s="5">
        <v>1800</v>
      </c>
    </row>
    <row r="7" spans="1:2" x14ac:dyDescent="0.3">
      <c r="A7" t="s">
        <v>19</v>
      </c>
      <c r="B7" s="5">
        <v>3</v>
      </c>
    </row>
    <row r="8" spans="1:2" ht="16.2" x14ac:dyDescent="0.3">
      <c r="A8" t="s">
        <v>17</v>
      </c>
      <c r="B8" s="5">
        <v>2.5000000000000001E-2</v>
      </c>
    </row>
    <row r="9" spans="1:2" x14ac:dyDescent="0.3">
      <c r="A9" t="s">
        <v>60</v>
      </c>
      <c r="B9" s="5">
        <v>15000</v>
      </c>
    </row>
    <row r="10" spans="1:2" x14ac:dyDescent="0.3">
      <c r="A10" t="s">
        <v>10</v>
      </c>
      <c r="B10" s="5">
        <v>2</v>
      </c>
    </row>
    <row r="11" spans="1:2" ht="16.2" x14ac:dyDescent="0.3">
      <c r="A11" t="s">
        <v>18</v>
      </c>
      <c r="B11" s="11">
        <f>B6/B7</f>
        <v>600</v>
      </c>
    </row>
    <row r="12" spans="1:2" x14ac:dyDescent="0.3">
      <c r="A12" t="s">
        <v>9</v>
      </c>
      <c r="B12" s="5">
        <v>2</v>
      </c>
    </row>
    <row r="13" spans="1:2" ht="16.2" x14ac:dyDescent="0.3">
      <c r="A13" t="s">
        <v>24</v>
      </c>
      <c r="B13" s="5">
        <v>400</v>
      </c>
    </row>
    <row r="14" spans="1:2" ht="16.2" x14ac:dyDescent="0.3">
      <c r="A14" t="s">
        <v>28</v>
      </c>
      <c r="B14" s="5">
        <v>0</v>
      </c>
    </row>
    <row r="15" spans="1:2" ht="16.2" x14ac:dyDescent="0.3">
      <c r="A15" t="s">
        <v>72</v>
      </c>
      <c r="B15" s="5">
        <v>60</v>
      </c>
    </row>
    <row r="16" spans="1:2" ht="16.2" x14ac:dyDescent="0.3">
      <c r="A16" t="s">
        <v>71</v>
      </c>
      <c r="B16" s="5">
        <v>5</v>
      </c>
    </row>
    <row r="17" spans="1:42" x14ac:dyDescent="0.3">
      <c r="A17" t="s">
        <v>73</v>
      </c>
      <c r="B17" s="11">
        <f>$B$7*((($B$6/$B$7)*($B$6/$B$7/$B$16)/3600)/2+$B$15)</f>
        <v>210</v>
      </c>
    </row>
    <row r="18" spans="1:42" x14ac:dyDescent="0.3">
      <c r="A18" t="s">
        <v>75</v>
      </c>
      <c r="B18" s="11">
        <f>1*((($B$6/$B$7)*($B$6/$B$7/$B$16)/3600)/2+$B$15)</f>
        <v>70</v>
      </c>
    </row>
    <row r="21" spans="1:42" x14ac:dyDescent="0.3">
      <c r="A21" t="s">
        <v>14</v>
      </c>
      <c r="C21">
        <v>1</v>
      </c>
      <c r="G21">
        <v>2</v>
      </c>
      <c r="K21">
        <v>3</v>
      </c>
      <c r="O21">
        <v>4</v>
      </c>
      <c r="S21">
        <v>5</v>
      </c>
      <c r="W21">
        <v>6</v>
      </c>
      <c r="AA21">
        <v>7</v>
      </c>
      <c r="AF21" t="s">
        <v>29</v>
      </c>
      <c r="AH21" t="s">
        <v>31</v>
      </c>
    </row>
    <row r="22" spans="1:42" x14ac:dyDescent="0.3">
      <c r="A22" t="s">
        <v>13</v>
      </c>
      <c r="C22">
        <f>'patronen per kwartier'!B2</f>
        <v>1.27</v>
      </c>
      <c r="G22">
        <f>'patronen per kwartier'!C2</f>
        <v>1.1000000000000001</v>
      </c>
      <c r="K22">
        <f>'patronen per kwartier'!D2</f>
        <v>1.3</v>
      </c>
      <c r="O22">
        <f>'patronen per kwartier'!E2</f>
        <v>1.35</v>
      </c>
      <c r="S22">
        <f>'patronen per kwartier'!F2</f>
        <v>1.4</v>
      </c>
      <c r="W22">
        <f>'patronen per kwartier'!G2</f>
        <v>1.55</v>
      </c>
      <c r="AA22">
        <f>'patronen per kwartier'!H2</f>
        <v>1.24</v>
      </c>
      <c r="AF22" t="s">
        <v>14</v>
      </c>
      <c r="AG22" t="s">
        <v>30</v>
      </c>
      <c r="AH22" t="s">
        <v>62</v>
      </c>
      <c r="AI22" t="s">
        <v>63</v>
      </c>
      <c r="AJ22" t="s">
        <v>65</v>
      </c>
      <c r="AK22" t="s">
        <v>64</v>
      </c>
      <c r="AL22" t="s">
        <v>66</v>
      </c>
      <c r="AM22" t="s">
        <v>67</v>
      </c>
      <c r="AN22" t="s">
        <v>68</v>
      </c>
      <c r="AO22" t="s">
        <v>69</v>
      </c>
      <c r="AP22" t="s">
        <v>70</v>
      </c>
    </row>
    <row r="23" spans="1:42" x14ac:dyDescent="0.3">
      <c r="A23" t="s">
        <v>21</v>
      </c>
      <c r="C23" s="3">
        <f>$B$5*1000000/365*C$22</f>
        <v>33054.794520547948</v>
      </c>
      <c r="G23" s="3">
        <f>$B$5*1000000/365*G$22</f>
        <v>28630.136986301375</v>
      </c>
      <c r="K23" s="3">
        <f>$B$5*1000000/365*K$22</f>
        <v>33835.61643835617</v>
      </c>
      <c r="O23" s="3">
        <f>$B$5*1000000/365*O$22</f>
        <v>35136.98630136987</v>
      </c>
      <c r="S23" s="3">
        <f>$B$5*1000000/365*S$22</f>
        <v>36438.356164383564</v>
      </c>
      <c r="W23" s="3">
        <f>$B$5*1000000/365*W$22</f>
        <v>40342.465753424658</v>
      </c>
      <c r="AA23" s="3">
        <f>$B$5*1000000/365*AA$22</f>
        <v>32273.972602739726</v>
      </c>
      <c r="AF23">
        <v>1</v>
      </c>
      <c r="AG23" s="4">
        <v>0</v>
      </c>
      <c r="AH23" s="3">
        <f>F37</f>
        <v>197.87557077625422</v>
      </c>
      <c r="AI23" s="3">
        <f>$C$26</f>
        <v>826.3698630136987</v>
      </c>
      <c r="AJ23" s="3">
        <f>$C$27</f>
        <v>354.56621004566205</v>
      </c>
      <c r="AK23" s="3">
        <f>$C$28</f>
        <v>800</v>
      </c>
      <c r="AL23" s="3">
        <f>$C$29</f>
        <v>0</v>
      </c>
      <c r="AM23" s="3">
        <f>$C$30</f>
        <v>210</v>
      </c>
      <c r="AN23" s="3">
        <f>$C$31</f>
        <v>70</v>
      </c>
      <c r="AO23" s="3">
        <f>SUM(AI23:AN23)</f>
        <v>2260.9360730593608</v>
      </c>
      <c r="AP23" s="3">
        <f>SUM(AH23:AN23)</f>
        <v>2458.8116438356151</v>
      </c>
    </row>
    <row r="24" spans="1:42" ht="16.2" x14ac:dyDescent="0.3">
      <c r="A24" t="s">
        <v>15</v>
      </c>
      <c r="C24" s="3">
        <f>$B$5*1000000/8760*C$22</f>
        <v>1377.283105022831</v>
      </c>
      <c r="G24" s="3">
        <f>$B$5*1000000/8760*G$22</f>
        <v>1192.9223744292237</v>
      </c>
      <c r="K24" s="3">
        <f>$B$5*1000000/8760*K$22</f>
        <v>1409.8173515981734</v>
      </c>
      <c r="O24" s="3">
        <f>$B$5*1000000/8760*O$22</f>
        <v>1464.041095890411</v>
      </c>
      <c r="S24" s="3">
        <f>$B$5*1000000/8760*S$22</f>
        <v>1518.2648401826482</v>
      </c>
      <c r="W24" s="3">
        <f>$B$5*1000000/8760*W$22</f>
        <v>1680.9360730593608</v>
      </c>
      <c r="AA24" s="3">
        <f>$B$5*1000000/8760*AA$22</f>
        <v>1344.7488584474884</v>
      </c>
      <c r="AF24">
        <v>1</v>
      </c>
      <c r="AG24" s="4">
        <v>1.0416666666666666E-2</v>
      </c>
      <c r="AH24" s="3">
        <f>F38</f>
        <v>300.82748287671086</v>
      </c>
      <c r="AI24" s="3">
        <f t="shared" ref="AI24:AI87" si="0">$C$26</f>
        <v>826.3698630136987</v>
      </c>
      <c r="AJ24" s="3">
        <f t="shared" ref="AJ24:AJ87" si="1">$C$27</f>
        <v>354.56621004566205</v>
      </c>
      <c r="AK24" s="3">
        <f t="shared" ref="AK24:AK87" si="2">$C$28</f>
        <v>800</v>
      </c>
      <c r="AL24" s="3">
        <f t="shared" ref="AL24:AL87" si="3">$C$29</f>
        <v>0</v>
      </c>
      <c r="AM24" s="3">
        <f>$C$30</f>
        <v>210</v>
      </c>
      <c r="AN24" s="3">
        <f>$C$31</f>
        <v>70</v>
      </c>
      <c r="AO24" s="3">
        <f t="shared" ref="AO24:AO87" si="4">SUM(AI24:AN24)</f>
        <v>2260.9360730593608</v>
      </c>
      <c r="AP24" s="3">
        <f t="shared" ref="AP24:AP87" si="5">SUM(AH24:AN24)</f>
        <v>2561.7635559360715</v>
      </c>
    </row>
    <row r="25" spans="1:42" s="3" customFormat="1" ht="16.2" x14ac:dyDescent="0.3">
      <c r="A25" s="3" t="s">
        <v>49</v>
      </c>
      <c r="C25" s="3">
        <f>MAX(F37:F132)-MIN(F37:F132)</f>
        <v>5707.4611872146115</v>
      </c>
      <c r="D25" s="10"/>
      <c r="E25" s="10"/>
      <c r="G25" s="3">
        <f>MAX(J37:J132)-MIN(J37:J132)</f>
        <v>4533.1050228310487</v>
      </c>
      <c r="K25" s="3">
        <f>MAX(N37:N132)-MIN(N37:N132)</f>
        <v>5842.2831050228287</v>
      </c>
      <c r="O25" s="3">
        <f>MAX(R37:R132)-MIN(R37:R132)</f>
        <v>5746.3613013698623</v>
      </c>
      <c r="S25" s="3">
        <f>MAX(V37:V132)-MIN(V37:V132)</f>
        <v>5570.1341324200885</v>
      </c>
      <c r="W25" s="3">
        <f>MAX(Z37:Z132)-MIN(Z37:Z132)</f>
        <v>5515.5714897260304</v>
      </c>
      <c r="AA25" s="3">
        <f>MAX(AD37:AD132)-MIN(AD37:AD132)</f>
        <v>5572.6392694063907</v>
      </c>
      <c r="AF25">
        <v>1</v>
      </c>
      <c r="AG25" s="4">
        <v>4.1666666666666699E-2</v>
      </c>
      <c r="AH25" s="3">
        <f>F41</f>
        <v>776.67879566209899</v>
      </c>
      <c r="AI25" s="3">
        <f t="shared" si="0"/>
        <v>826.3698630136987</v>
      </c>
      <c r="AJ25" s="3">
        <f t="shared" si="1"/>
        <v>354.56621004566205</v>
      </c>
      <c r="AK25" s="3">
        <f t="shared" si="2"/>
        <v>800</v>
      </c>
      <c r="AL25" s="3">
        <f t="shared" si="3"/>
        <v>0</v>
      </c>
      <c r="AM25" s="3">
        <f>$C$30</f>
        <v>210</v>
      </c>
      <c r="AN25" s="3">
        <f>$C$31</f>
        <v>70</v>
      </c>
      <c r="AO25" s="3">
        <f t="shared" si="4"/>
        <v>2260.9360730593608</v>
      </c>
      <c r="AP25" s="3">
        <f t="shared" si="5"/>
        <v>3037.61486872146</v>
      </c>
    </row>
    <row r="26" spans="1:42" x14ac:dyDescent="0.3">
      <c r="A26" t="s">
        <v>16</v>
      </c>
      <c r="C26" s="3">
        <f>C23*$B$8</f>
        <v>826.3698630136987</v>
      </c>
      <c r="G26" s="3">
        <f>G23*$B$8</f>
        <v>715.75342465753442</v>
      </c>
      <c r="K26" s="3">
        <f>K23*$B$8</f>
        <v>845.89041095890434</v>
      </c>
      <c r="O26" s="3">
        <f>O23*$B$8</f>
        <v>878.42465753424676</v>
      </c>
      <c r="S26" s="3">
        <f>S23*$B$8</f>
        <v>910.95890410958918</v>
      </c>
      <c r="W26" s="3">
        <f>W23*$B$8</f>
        <v>1008.5616438356165</v>
      </c>
      <c r="AA26" s="3">
        <f>AA23*$B$8</f>
        <v>806.84931506849318</v>
      </c>
      <c r="AF26">
        <v>1</v>
      </c>
      <c r="AG26" s="4">
        <v>5.2083333333333301E-2</v>
      </c>
      <c r="AH26" s="3">
        <f>F42</f>
        <v>983.27126141552367</v>
      </c>
      <c r="AI26" s="3">
        <f t="shared" si="0"/>
        <v>826.3698630136987</v>
      </c>
      <c r="AJ26" s="3">
        <f t="shared" si="1"/>
        <v>354.56621004566205</v>
      </c>
      <c r="AK26" s="3">
        <f t="shared" si="2"/>
        <v>800</v>
      </c>
      <c r="AL26" s="3">
        <f t="shared" si="3"/>
        <v>0</v>
      </c>
      <c r="AM26" s="3">
        <f>$C$30</f>
        <v>210</v>
      </c>
      <c r="AN26" s="3">
        <f>$C$31</f>
        <v>70</v>
      </c>
      <c r="AO26" s="3">
        <f t="shared" si="4"/>
        <v>2260.9360730593608</v>
      </c>
      <c r="AP26" s="3">
        <f t="shared" si="5"/>
        <v>3244.2073344748842</v>
      </c>
    </row>
    <row r="27" spans="1:42" x14ac:dyDescent="0.3">
      <c r="A27" t="s">
        <v>20</v>
      </c>
      <c r="C27" s="3">
        <f>IF((C24-($B$6-$B$11))*$B$10&gt;0,(C24-($B$6-$B$11))*$B$10,0)</f>
        <v>354.56621004566205</v>
      </c>
      <c r="G27" s="3">
        <f>IF((G24-($B$6-$B$11))*$B$10&gt;0,(G24-($B$6-$B$11))*$B$10,0)</f>
        <v>0</v>
      </c>
      <c r="K27" s="3">
        <f>IF((K24-($B$6-$B$11))*$B$10&gt;0,(K24-($B$6-$B$11))*$B$10,0)</f>
        <v>419.63470319634689</v>
      </c>
      <c r="O27" s="3">
        <f>IF((O24-($B$6-$B$11))*$B$10&gt;0,(O24-($B$6-$B$11))*$B$10,0)</f>
        <v>528.08219178082209</v>
      </c>
      <c r="S27" s="3">
        <f>IF((S24-($B$6-$B$11))*$B$10&gt;0,(S24-($B$6-$B$11))*$B$10,0)</f>
        <v>636.52968036529637</v>
      </c>
      <c r="W27" s="3">
        <f>IF((W24-($B$6-$B$11))*$B$10&gt;0,(W24-($B$6-$B$11))*$B$10,0)</f>
        <v>961.8721461187215</v>
      </c>
      <c r="AA27" s="3">
        <f>IF((AA24-($B$6-$B$11))*$B$10&gt;0,(AA24-($B$6-$B$11))*$B$10,0)</f>
        <v>289.49771689497675</v>
      </c>
      <c r="AF27">
        <v>1</v>
      </c>
      <c r="AG27" s="4">
        <v>6.25E-2</v>
      </c>
      <c r="AH27" s="3">
        <f>F43</f>
        <v>1213.6218607305921</v>
      </c>
      <c r="AI27" s="3">
        <f t="shared" si="0"/>
        <v>826.3698630136987</v>
      </c>
      <c r="AJ27" s="3">
        <f t="shared" si="1"/>
        <v>354.56621004566205</v>
      </c>
      <c r="AK27" s="3">
        <f t="shared" si="2"/>
        <v>800</v>
      </c>
      <c r="AL27" s="3">
        <f t="shared" si="3"/>
        <v>0</v>
      </c>
      <c r="AM27" s="3">
        <f>$C$30</f>
        <v>210</v>
      </c>
      <c r="AN27" s="3">
        <f>$C$31</f>
        <v>70</v>
      </c>
      <c r="AO27" s="3">
        <f t="shared" si="4"/>
        <v>2260.9360730593608</v>
      </c>
      <c r="AP27" s="3">
        <f t="shared" si="5"/>
        <v>3474.5579337899526</v>
      </c>
    </row>
    <row r="28" spans="1:42" x14ac:dyDescent="0.3">
      <c r="A28" t="s">
        <v>22</v>
      </c>
      <c r="C28" s="3">
        <f>$B$13*$B$12</f>
        <v>800</v>
      </c>
      <c r="G28" s="3">
        <f>$B$13*$B$12</f>
        <v>800</v>
      </c>
      <c r="K28" s="3">
        <f>$B$13*$B$12</f>
        <v>800</v>
      </c>
      <c r="O28" s="3">
        <f>$B$13*$B$12</f>
        <v>800</v>
      </c>
      <c r="R28" s="3"/>
      <c r="S28" s="3">
        <f>$B$13*$B$12</f>
        <v>800</v>
      </c>
      <c r="W28" s="3">
        <f>$B$13*$B$12</f>
        <v>800</v>
      </c>
      <c r="AA28" s="3">
        <f>$B$13*$B$12</f>
        <v>800</v>
      </c>
      <c r="AF28">
        <v>1</v>
      </c>
      <c r="AG28" s="4">
        <v>7.2916666666666699E-2</v>
      </c>
      <c r="AH28" s="3">
        <f>F44</f>
        <v>1452.5804794520532</v>
      </c>
      <c r="AI28" s="3">
        <f t="shared" si="0"/>
        <v>826.3698630136987</v>
      </c>
      <c r="AJ28" s="3">
        <f t="shared" si="1"/>
        <v>354.56621004566205</v>
      </c>
      <c r="AK28" s="3">
        <f t="shared" si="2"/>
        <v>800</v>
      </c>
      <c r="AL28" s="3">
        <f t="shared" si="3"/>
        <v>0</v>
      </c>
      <c r="AM28" s="3">
        <f>$C$30</f>
        <v>210</v>
      </c>
      <c r="AN28" s="3">
        <f>$C$31</f>
        <v>70</v>
      </c>
      <c r="AO28" s="3">
        <f t="shared" si="4"/>
        <v>2260.9360730593608</v>
      </c>
      <c r="AP28" s="3">
        <f t="shared" si="5"/>
        <v>3713.5165525114139</v>
      </c>
    </row>
    <row r="29" spans="1:42" x14ac:dyDescent="0.3">
      <c r="A29" t="s">
        <v>57</v>
      </c>
      <c r="C29" s="3">
        <f>$B$14</f>
        <v>0</v>
      </c>
      <c r="G29" s="3">
        <f>$B$14</f>
        <v>0</v>
      </c>
      <c r="K29" s="3">
        <f>$B$14</f>
        <v>0</v>
      </c>
      <c r="O29" s="3">
        <f>$B$14</f>
        <v>0</v>
      </c>
      <c r="R29" s="3"/>
      <c r="S29" s="3">
        <f>$B$14</f>
        <v>0</v>
      </c>
      <c r="W29" s="3">
        <f>$B$14</f>
        <v>0</v>
      </c>
      <c r="AA29" s="3">
        <f>$B$14</f>
        <v>0</v>
      </c>
      <c r="AF29">
        <v>1</v>
      </c>
      <c r="AG29" s="4">
        <v>8.3333333333333301E-2</v>
      </c>
      <c r="AH29" s="3">
        <f>F45</f>
        <v>1699.8027968036513</v>
      </c>
      <c r="AI29" s="3">
        <f t="shared" si="0"/>
        <v>826.3698630136987</v>
      </c>
      <c r="AJ29" s="3">
        <f t="shared" si="1"/>
        <v>354.56621004566205</v>
      </c>
      <c r="AK29" s="3">
        <f t="shared" si="2"/>
        <v>800</v>
      </c>
      <c r="AL29" s="3">
        <f t="shared" si="3"/>
        <v>0</v>
      </c>
      <c r="AM29" s="3">
        <f>$C$30</f>
        <v>210</v>
      </c>
      <c r="AN29" s="3">
        <f>$C$31</f>
        <v>70</v>
      </c>
      <c r="AO29" s="3">
        <f t="shared" si="4"/>
        <v>2260.9360730593608</v>
      </c>
      <c r="AP29" s="3">
        <f t="shared" si="5"/>
        <v>3960.738869863012</v>
      </c>
    </row>
    <row r="30" spans="1:42" x14ac:dyDescent="0.3">
      <c r="A30" t="s">
        <v>58</v>
      </c>
      <c r="C30" s="3">
        <f>$B$17</f>
        <v>210</v>
      </c>
      <c r="G30" s="3">
        <f>$B$17</f>
        <v>210</v>
      </c>
      <c r="K30" s="3">
        <f>$B$17</f>
        <v>210</v>
      </c>
      <c r="O30" s="3">
        <f>$B$17</f>
        <v>210</v>
      </c>
      <c r="R30" s="3"/>
      <c r="S30" s="3">
        <f>$B$17</f>
        <v>210</v>
      </c>
      <c r="W30" s="3">
        <f>$B$17</f>
        <v>210</v>
      </c>
      <c r="AA30" s="3">
        <f>$B$17</f>
        <v>210</v>
      </c>
      <c r="AF30">
        <v>1</v>
      </c>
      <c r="AG30" s="4">
        <v>9.375E-2</v>
      </c>
      <c r="AH30" s="3">
        <f>F46</f>
        <v>1955.2888127853864</v>
      </c>
      <c r="AI30" s="3">
        <f t="shared" si="0"/>
        <v>826.3698630136987</v>
      </c>
      <c r="AJ30" s="3">
        <f t="shared" si="1"/>
        <v>354.56621004566205</v>
      </c>
      <c r="AK30" s="3">
        <f t="shared" si="2"/>
        <v>800</v>
      </c>
      <c r="AL30" s="3">
        <f t="shared" si="3"/>
        <v>0</v>
      </c>
      <c r="AM30" s="3">
        <f>$C$30</f>
        <v>210</v>
      </c>
      <c r="AN30" s="3">
        <f>$C$31</f>
        <v>70</v>
      </c>
      <c r="AO30" s="3">
        <f t="shared" si="4"/>
        <v>2260.9360730593608</v>
      </c>
      <c r="AP30" s="3">
        <f t="shared" si="5"/>
        <v>4216.2248858447474</v>
      </c>
    </row>
    <row r="31" spans="1:42" x14ac:dyDescent="0.3">
      <c r="A31" t="s">
        <v>59</v>
      </c>
      <c r="C31" s="3">
        <f>$B$18</f>
        <v>70</v>
      </c>
      <c r="G31" s="3">
        <f>$B$18</f>
        <v>70</v>
      </c>
      <c r="K31" s="3">
        <f>$B$18</f>
        <v>70</v>
      </c>
      <c r="O31" s="3">
        <f>$B$18</f>
        <v>70</v>
      </c>
      <c r="R31" s="3"/>
      <c r="S31" s="3">
        <f>$B$18</f>
        <v>70</v>
      </c>
      <c r="W31" s="3">
        <f>$B$18</f>
        <v>70</v>
      </c>
      <c r="AA31" s="3">
        <f>$B$18</f>
        <v>70</v>
      </c>
      <c r="AF31">
        <v>1</v>
      </c>
      <c r="AG31" s="4">
        <v>0.104166666666667</v>
      </c>
      <c r="AH31" s="3">
        <f>F47</f>
        <v>2219.0385273972588</v>
      </c>
      <c r="AI31" s="3">
        <f t="shared" si="0"/>
        <v>826.3698630136987</v>
      </c>
      <c r="AJ31" s="3">
        <f t="shared" si="1"/>
        <v>354.56621004566205</v>
      </c>
      <c r="AK31" s="3">
        <f t="shared" si="2"/>
        <v>800</v>
      </c>
      <c r="AL31" s="3">
        <f t="shared" si="3"/>
        <v>0</v>
      </c>
      <c r="AM31" s="3">
        <f>$C$30</f>
        <v>210</v>
      </c>
      <c r="AN31" s="3">
        <f>$C$31</f>
        <v>70</v>
      </c>
      <c r="AO31" s="3">
        <f t="shared" si="4"/>
        <v>2260.9360730593608</v>
      </c>
      <c r="AP31" s="3">
        <f t="shared" si="5"/>
        <v>4479.9746004566196</v>
      </c>
    </row>
    <row r="32" spans="1:42" x14ac:dyDescent="0.3">
      <c r="A32" t="s">
        <v>23</v>
      </c>
      <c r="C32" s="3">
        <f>SUM(C25:C31)</f>
        <v>7968.3972602739723</v>
      </c>
      <c r="G32" s="3">
        <f>SUM(G25:G31)</f>
        <v>6328.8584474885829</v>
      </c>
      <c r="K32" s="3">
        <f>SUM(K25:K28)</f>
        <v>7907.8082191780795</v>
      </c>
      <c r="O32" s="3">
        <f>SUM(O25:O28)</f>
        <v>7952.8681506849316</v>
      </c>
      <c r="R32" s="3"/>
      <c r="S32" s="3">
        <f>SUM(S25:S28)</f>
        <v>7917.6227168949736</v>
      </c>
      <c r="W32" s="3">
        <f>SUM(W25:W28)</f>
        <v>8286.0052796803684</v>
      </c>
      <c r="AA32" s="3">
        <f>SUM(AA25:AA28)</f>
        <v>7468.9863013698614</v>
      </c>
      <c r="AF32">
        <v>1</v>
      </c>
      <c r="AG32" s="4">
        <v>0.114583333333333</v>
      </c>
      <c r="AH32" s="3">
        <f>F48</f>
        <v>2485.5428082191765</v>
      </c>
      <c r="AI32" s="3">
        <f t="shared" si="0"/>
        <v>826.3698630136987</v>
      </c>
      <c r="AJ32" s="3">
        <f t="shared" si="1"/>
        <v>354.56621004566205</v>
      </c>
      <c r="AK32" s="3">
        <f t="shared" si="2"/>
        <v>800</v>
      </c>
      <c r="AL32" s="3">
        <f t="shared" si="3"/>
        <v>0</v>
      </c>
      <c r="AM32" s="3">
        <f>$C$30</f>
        <v>210</v>
      </c>
      <c r="AN32" s="3">
        <f>$C$31</f>
        <v>70</v>
      </c>
      <c r="AO32" s="3">
        <f t="shared" si="4"/>
        <v>2260.9360730593608</v>
      </c>
      <c r="AP32" s="3">
        <f t="shared" si="5"/>
        <v>4746.4788812785373</v>
      </c>
    </row>
    <row r="33" spans="1:42" x14ac:dyDescent="0.3">
      <c r="A33" t="s">
        <v>25</v>
      </c>
      <c r="C33" s="3">
        <f>MAX(C$37:C$132)*C$22*$B$5*1000000/8760</f>
        <v>2032.8698630136987</v>
      </c>
      <c r="G33" s="3">
        <f>MAX(G$37:G$132)*G$22*$B$5*1000000/8760</f>
        <v>1908.6757990867582</v>
      </c>
      <c r="K33" s="3">
        <f>MAX(K$37:K$132)*K$22*$B$5*1000000/8760</f>
        <v>2080.8904109589039</v>
      </c>
      <c r="O33" s="3">
        <f>MAX(O$37:O$132)*O$22*$B$5*1000000/8760</f>
        <v>2415.6678082191779</v>
      </c>
      <c r="S33" s="3">
        <f>MAX(S$37:S$132)*S$22*$B$5*1000000/8760</f>
        <v>2505.1369863013692</v>
      </c>
      <c r="W33" s="3">
        <f>MAX(W$37:W$132)*W$22*$B$5*1000000/8760</f>
        <v>2605.4509132420094</v>
      </c>
      <c r="AA33" s="3">
        <f>MAX(AA$37:AA$132)*AA$22*$B$5*1000000/8760</f>
        <v>1984.8493150684926</v>
      </c>
      <c r="AF33">
        <v>1</v>
      </c>
      <c r="AG33" s="4">
        <v>0.125</v>
      </c>
      <c r="AH33" s="3">
        <f>F49</f>
        <v>2754.8016552511399</v>
      </c>
      <c r="AI33" s="3">
        <f t="shared" si="0"/>
        <v>826.3698630136987</v>
      </c>
      <c r="AJ33" s="3">
        <f t="shared" si="1"/>
        <v>354.56621004566205</v>
      </c>
      <c r="AK33" s="3">
        <f t="shared" si="2"/>
        <v>800</v>
      </c>
      <c r="AL33" s="3">
        <f t="shared" si="3"/>
        <v>0</v>
      </c>
      <c r="AM33" s="3">
        <f>$C$30</f>
        <v>210</v>
      </c>
      <c r="AN33" s="3">
        <f>$C$31</f>
        <v>70</v>
      </c>
      <c r="AO33" s="3">
        <f t="shared" si="4"/>
        <v>2260.9360730593608</v>
      </c>
      <c r="AP33" s="3">
        <f t="shared" si="5"/>
        <v>5015.7377283105006</v>
      </c>
    </row>
    <row r="34" spans="1:42" x14ac:dyDescent="0.3">
      <c r="A34" t="s">
        <v>26</v>
      </c>
      <c r="C34" s="3">
        <f>C33+$B$13</f>
        <v>2432.8698630136987</v>
      </c>
      <c r="D34" s="3"/>
      <c r="E34" s="3"/>
      <c r="F34" s="3"/>
      <c r="G34" s="3">
        <f>G33+$B$13</f>
        <v>2308.6757990867582</v>
      </c>
      <c r="K34" s="3">
        <f>K33+$B$13</f>
        <v>2480.8904109589039</v>
      </c>
      <c r="O34" s="3">
        <f>O33+$B$13</f>
        <v>2815.6678082191779</v>
      </c>
      <c r="S34" s="3">
        <f>S33+$B$13</f>
        <v>2905.1369863013692</v>
      </c>
      <c r="W34" s="3">
        <f>W33+$B$13</f>
        <v>3005.4509132420094</v>
      </c>
      <c r="AA34" s="3">
        <f>AA33+$B$13</f>
        <v>2384.8493150684926</v>
      </c>
      <c r="AF34">
        <v>1</v>
      </c>
      <c r="AG34" s="4">
        <v>0.13541666666666699</v>
      </c>
      <c r="AH34" s="3">
        <f>F50</f>
        <v>3026.8150684931488</v>
      </c>
      <c r="AI34" s="3">
        <f t="shared" si="0"/>
        <v>826.3698630136987</v>
      </c>
      <c r="AJ34" s="3">
        <f t="shared" si="1"/>
        <v>354.56621004566205</v>
      </c>
      <c r="AK34" s="3">
        <f t="shared" si="2"/>
        <v>800</v>
      </c>
      <c r="AL34" s="3">
        <f t="shared" si="3"/>
        <v>0</v>
      </c>
      <c r="AM34" s="3">
        <f>$C$30</f>
        <v>210</v>
      </c>
      <c r="AN34" s="3">
        <f>$C$31</f>
        <v>70</v>
      </c>
      <c r="AO34" s="3">
        <f t="shared" si="4"/>
        <v>2260.9360730593608</v>
      </c>
      <c r="AP34" s="3">
        <f t="shared" si="5"/>
        <v>5287.7511415525096</v>
      </c>
    </row>
    <row r="35" spans="1:42" x14ac:dyDescent="0.3">
      <c r="C35" s="3"/>
      <c r="D35" s="3"/>
      <c r="E35" s="3"/>
      <c r="F35" t="s">
        <v>27</v>
      </c>
      <c r="J35" t="s">
        <v>27</v>
      </c>
      <c r="N35" t="s">
        <v>27</v>
      </c>
      <c r="R35" t="s">
        <v>27</v>
      </c>
      <c r="V35" t="s">
        <v>27</v>
      </c>
      <c r="Z35" t="s">
        <v>27</v>
      </c>
      <c r="AD35" t="s">
        <v>27</v>
      </c>
      <c r="AF35">
        <v>1</v>
      </c>
      <c r="AG35" s="4">
        <v>0.14583333333333301</v>
      </c>
      <c r="AH35" s="3">
        <f>F51</f>
        <v>3301.5830479452034</v>
      </c>
      <c r="AI35" s="3">
        <f t="shared" si="0"/>
        <v>826.3698630136987</v>
      </c>
      <c r="AJ35" s="3">
        <f t="shared" si="1"/>
        <v>354.56621004566205</v>
      </c>
      <c r="AK35" s="3">
        <f t="shared" si="2"/>
        <v>800</v>
      </c>
      <c r="AL35" s="3">
        <f t="shared" si="3"/>
        <v>0</v>
      </c>
      <c r="AM35" s="3">
        <f>$C$30</f>
        <v>210</v>
      </c>
      <c r="AN35" s="3">
        <f>$C$31</f>
        <v>70</v>
      </c>
      <c r="AO35" s="3">
        <f t="shared" si="4"/>
        <v>2260.9360730593608</v>
      </c>
      <c r="AP35" s="3">
        <f t="shared" si="5"/>
        <v>5562.5191210045641</v>
      </c>
    </row>
    <row r="36" spans="1:42" ht="43.2" x14ac:dyDescent="0.3">
      <c r="A36" s="7"/>
      <c r="B36" s="7" t="s">
        <v>74</v>
      </c>
      <c r="C36" s="7" t="s">
        <v>76</v>
      </c>
      <c r="D36" s="7" t="s">
        <v>61</v>
      </c>
      <c r="E36" s="8">
        <f>MIN(E37:E132)</f>
        <v>-48.893550228309437</v>
      </c>
      <c r="F36" s="12">
        <f>-MIN(E36,I36,M36,Q36,U36,Y36,AC36)+1</f>
        <v>126.25684931506703</v>
      </c>
      <c r="G36" s="7" t="s">
        <v>76</v>
      </c>
      <c r="H36" s="7" t="s">
        <v>61</v>
      </c>
      <c r="I36" s="8">
        <f>MIN(I37:I132)</f>
        <v>-125.25684931506703</v>
      </c>
      <c r="J36" s="8">
        <f>F132</f>
        <v>125.5682077625554</v>
      </c>
      <c r="K36" s="7" t="s">
        <v>76</v>
      </c>
      <c r="L36" s="7" t="s">
        <v>61</v>
      </c>
      <c r="M36" s="8">
        <f>MIN(M37:M132)</f>
        <v>-50.048515981732749</v>
      </c>
      <c r="N36" s="8">
        <f>J132</f>
        <v>119.60359589041056</v>
      </c>
      <c r="O36" s="7" t="s">
        <v>76</v>
      </c>
      <c r="P36" s="7" t="s">
        <v>61</v>
      </c>
      <c r="Q36" s="8">
        <f>MIN(Q37:Q132)</f>
        <v>1.8758328224066645E-12</v>
      </c>
      <c r="R36" s="8">
        <f>N132</f>
        <v>118.89868721461346</v>
      </c>
      <c r="S36" s="7" t="s">
        <v>76</v>
      </c>
      <c r="T36" s="7" t="s">
        <v>61</v>
      </c>
      <c r="U36" s="8">
        <f>MIN(U37:U132)</f>
        <v>-20.876141552511285</v>
      </c>
      <c r="V36" s="8">
        <f>R132</f>
        <v>118.89868721461522</v>
      </c>
      <c r="W36" s="7" t="s">
        <v>76</v>
      </c>
      <c r="X36" s="7" t="s">
        <v>61</v>
      </c>
      <c r="Y36" s="8">
        <f>MIN(Y37:Y132)</f>
        <v>-25.214041095891446</v>
      </c>
      <c r="Z36" s="8">
        <f>V132</f>
        <v>98.022545662105756</v>
      </c>
      <c r="AA36" s="7" t="s">
        <v>76</v>
      </c>
      <c r="AB36" s="7" t="s">
        <v>61</v>
      </c>
      <c r="AC36" s="8">
        <f>MIN(AC37:AC132)</f>
        <v>-47.738584474883737</v>
      </c>
      <c r="AD36" s="8">
        <f>Z132</f>
        <v>72.808504566213117</v>
      </c>
      <c r="AE36" s="7"/>
      <c r="AF36" s="7">
        <v>1</v>
      </c>
      <c r="AG36" s="9">
        <v>0.15625</v>
      </c>
      <c r="AH36" s="8">
        <f>F52</f>
        <v>3572.9078196347009</v>
      </c>
      <c r="AI36" s="3">
        <f t="shared" si="0"/>
        <v>826.3698630136987</v>
      </c>
      <c r="AJ36" s="3">
        <f t="shared" si="1"/>
        <v>354.56621004566205</v>
      </c>
      <c r="AK36" s="3">
        <f t="shared" si="2"/>
        <v>800</v>
      </c>
      <c r="AL36" s="3">
        <f t="shared" si="3"/>
        <v>0</v>
      </c>
      <c r="AM36" s="3">
        <f>$C$30</f>
        <v>210</v>
      </c>
      <c r="AN36" s="3">
        <f>$C$31</f>
        <v>70</v>
      </c>
      <c r="AO36" s="3">
        <f t="shared" si="4"/>
        <v>2260.9360730593608</v>
      </c>
      <c r="AP36" s="3">
        <f t="shared" si="5"/>
        <v>5833.8438926940617</v>
      </c>
    </row>
    <row r="37" spans="1:42" s="7" customFormat="1" ht="14.4" customHeight="1" x14ac:dyDescent="0.3">
      <c r="A37"/>
      <c r="B37" s="1">
        <v>0</v>
      </c>
      <c r="C37">
        <f>'patronen per kwartier'!B5</f>
        <v>0.79200000000000004</v>
      </c>
      <c r="D37" s="3">
        <f>C37*C$24</f>
        <v>1090.8082191780823</v>
      </c>
      <c r="E37" s="3">
        <f>(C$24-D37)/4</f>
        <v>71.618721461187192</v>
      </c>
      <c r="F37" s="3">
        <f>F36+(C24-D37)/4</f>
        <v>197.87557077625422</v>
      </c>
      <c r="G37">
        <f>'patronen per kwartier'!C5</f>
        <v>1</v>
      </c>
      <c r="H37" s="3">
        <f>G37*G$24</f>
        <v>1192.9223744292237</v>
      </c>
      <c r="I37" s="3">
        <f>(G$24-H37)/4</f>
        <v>0</v>
      </c>
      <c r="J37" s="3">
        <f>J36+(G24-H37)/4</f>
        <v>125.5682077625554</v>
      </c>
      <c r="K37">
        <f>'patronen per kwartier'!D5</f>
        <v>0.79200000000000004</v>
      </c>
      <c r="L37" s="3">
        <f>K37*K$24</f>
        <v>1116.5753424657535</v>
      </c>
      <c r="M37" s="3">
        <f>(K$24-L37)/4</f>
        <v>73.310502283104995</v>
      </c>
      <c r="N37" s="3">
        <f>N36+(K24-L37)/4</f>
        <v>192.91409817351555</v>
      </c>
      <c r="O37">
        <f>'patronen per kwartier'!E5</f>
        <v>0.8</v>
      </c>
      <c r="P37" s="3">
        <f>O37*O$24</f>
        <v>1171.2328767123288</v>
      </c>
      <c r="Q37" s="3">
        <f>(O$24-P37)/4</f>
        <v>73.202054794520564</v>
      </c>
      <c r="R37" s="3">
        <f>R36+(O24-P37)/4</f>
        <v>192.10074200913402</v>
      </c>
      <c r="S37">
        <f>'patronen per kwartier'!F5</f>
        <v>1</v>
      </c>
      <c r="T37" s="3">
        <f>S37*S$24</f>
        <v>1518.2648401826482</v>
      </c>
      <c r="U37" s="3">
        <f>(S$24-T37)/4</f>
        <v>0</v>
      </c>
      <c r="V37" s="3">
        <f>V36+(S24-T37)/4</f>
        <v>118.89868721461522</v>
      </c>
      <c r="W37">
        <f>'patronen per kwartier'!G5</f>
        <v>0.95</v>
      </c>
      <c r="X37" s="3">
        <f>W37*W$24</f>
        <v>1596.8892694063927</v>
      </c>
      <c r="Y37" s="3">
        <f>(W$24-X37)/4</f>
        <v>21.011700913242009</v>
      </c>
      <c r="Z37" s="3">
        <f>Z36+(W24-X37)/4</f>
        <v>119.03424657534777</v>
      </c>
      <c r="AA37">
        <f>'patronen per kwartier'!H5</f>
        <v>0.79200000000000004</v>
      </c>
      <c r="AB37" s="3">
        <f>AA37*AA$24</f>
        <v>1065.0410958904108</v>
      </c>
      <c r="AC37" s="3">
        <f>(AA$24-AB37)/4</f>
        <v>69.92694063926939</v>
      </c>
      <c r="AD37" s="3">
        <f>AD36+(AA24-AB37)/4</f>
        <v>142.73544520548251</v>
      </c>
      <c r="AE37"/>
      <c r="AF37">
        <v>1</v>
      </c>
      <c r="AG37" s="4">
        <v>0.16666666666666699</v>
      </c>
      <c r="AH37" s="3">
        <f>F53</f>
        <v>3840.7893835616414</v>
      </c>
      <c r="AI37" s="3">
        <f t="shared" si="0"/>
        <v>826.3698630136987</v>
      </c>
      <c r="AJ37" s="3">
        <f t="shared" si="1"/>
        <v>354.56621004566205</v>
      </c>
      <c r="AK37" s="3">
        <f t="shared" si="2"/>
        <v>800</v>
      </c>
      <c r="AL37" s="3">
        <f t="shared" si="3"/>
        <v>0</v>
      </c>
      <c r="AM37" s="3">
        <f>$C$30</f>
        <v>210</v>
      </c>
      <c r="AN37" s="3">
        <f>$C$31</f>
        <v>70</v>
      </c>
      <c r="AO37" s="3">
        <f t="shared" si="4"/>
        <v>2260.9360730593608</v>
      </c>
      <c r="AP37" s="3">
        <f t="shared" si="5"/>
        <v>6101.7254566210022</v>
      </c>
    </row>
    <row r="38" spans="1:42" x14ac:dyDescent="0.3">
      <c r="B38" s="1">
        <v>1.0416666666666666E-2</v>
      </c>
      <c r="C38">
        <f>'patronen per kwartier'!B6</f>
        <v>0.70099999999999996</v>
      </c>
      <c r="D38" s="3">
        <f>C38*C$24</f>
        <v>965.47545662100447</v>
      </c>
      <c r="E38" s="3">
        <f t="shared" ref="E38:E101" si="6">E37+(C$24-D38)/4</f>
        <v>174.57063356164383</v>
      </c>
      <c r="F38" s="3">
        <f>F37+(C$24-D38)/4</f>
        <v>300.82748287671086</v>
      </c>
      <c r="G38">
        <f>'patronen per kwartier'!C6</f>
        <v>0.85</v>
      </c>
      <c r="H38" s="3">
        <f>G38*G$24</f>
        <v>1013.9840182648402</v>
      </c>
      <c r="I38" s="3">
        <f t="shared" ref="I38:I101" si="7">I37+(G$24-H38)/4</f>
        <v>44.734589041095887</v>
      </c>
      <c r="J38" s="3">
        <f>J37+(G$24-H38)/4</f>
        <v>170.30279680365129</v>
      </c>
      <c r="K38">
        <f>'patronen per kwartier'!D6</f>
        <v>0.70099999999999996</v>
      </c>
      <c r="L38" s="3">
        <f>K38*K$24</f>
        <v>988.28196347031951</v>
      </c>
      <c r="M38" s="3">
        <f t="shared" ref="M38:M101" si="8">M37+(K$24-L38)/4</f>
        <v>178.69434931506848</v>
      </c>
      <c r="N38" s="3">
        <f>N37+(K$24-L38)/4</f>
        <v>298.29794520547904</v>
      </c>
      <c r="O38">
        <f>'patronen per kwartier'!E6</f>
        <v>0.7</v>
      </c>
      <c r="P38" s="3">
        <f>O38*O$24</f>
        <v>1024.8287671232877</v>
      </c>
      <c r="Q38" s="3">
        <f t="shared" ref="Q38:Q101" si="9">Q37+(O$24-P38)/4</f>
        <v>183.00513698630141</v>
      </c>
      <c r="R38" s="3">
        <f>R37+(O$24-P38)/4</f>
        <v>301.90382420091487</v>
      </c>
      <c r="S38">
        <f>'patronen per kwartier'!F6</f>
        <v>0.85</v>
      </c>
      <c r="T38" s="3">
        <f>S38*S$24</f>
        <v>1290.525114155251</v>
      </c>
      <c r="U38" s="3">
        <f t="shared" ref="U38:U101" si="10">U37+(S$24-T38)/4</f>
        <v>56.934931506849296</v>
      </c>
      <c r="V38" s="3">
        <f>V37+(S$24-T38)/4</f>
        <v>175.83361872146452</v>
      </c>
      <c r="W38">
        <f>'patronen per kwartier'!G6</f>
        <v>0.82499999999999996</v>
      </c>
      <c r="X38" s="3">
        <f>W38*W$24</f>
        <v>1386.7722602739725</v>
      </c>
      <c r="Y38" s="3">
        <f t="shared" ref="Y38:Y101" si="11">Y37+(W$24-X38)/4</f>
        <v>94.552654109589071</v>
      </c>
      <c r="Z38" s="3">
        <f>Z37+(W$24-X38)/4</f>
        <v>192.57519977169483</v>
      </c>
      <c r="AA38">
        <f>'patronen per kwartier'!H6</f>
        <v>0.70099999999999996</v>
      </c>
      <c r="AB38" s="3">
        <f>AA38*AA$24</f>
        <v>942.66894977168931</v>
      </c>
      <c r="AC38" s="3">
        <f t="shared" ref="AC38:AC101" si="12">AC37+(AA$24-AB38)/4</f>
        <v>170.44691780821915</v>
      </c>
      <c r="AD38" s="3">
        <f>AD37+(AA$24-AB38)/4</f>
        <v>243.25542237443227</v>
      </c>
      <c r="AF38">
        <v>1</v>
      </c>
      <c r="AG38" s="4">
        <v>0.17708333333333301</v>
      </c>
      <c r="AH38" s="3">
        <f>F54</f>
        <v>4105.227739726025</v>
      </c>
      <c r="AI38" s="3">
        <f t="shared" si="0"/>
        <v>826.3698630136987</v>
      </c>
      <c r="AJ38" s="3">
        <f t="shared" si="1"/>
        <v>354.56621004566205</v>
      </c>
      <c r="AK38" s="3">
        <f t="shared" si="2"/>
        <v>800</v>
      </c>
      <c r="AL38" s="3">
        <f t="shared" si="3"/>
        <v>0</v>
      </c>
      <c r="AM38" s="3">
        <f>$C$30</f>
        <v>210</v>
      </c>
      <c r="AN38" s="3">
        <f>$C$31</f>
        <v>70</v>
      </c>
      <c r="AO38" s="3">
        <f t="shared" si="4"/>
        <v>2260.9360730593608</v>
      </c>
      <c r="AP38" s="3">
        <f t="shared" si="5"/>
        <v>6366.1638127853857</v>
      </c>
    </row>
    <row r="39" spans="1:42" x14ac:dyDescent="0.3">
      <c r="B39" s="1">
        <v>2.0833333333333301E-2</v>
      </c>
      <c r="C39">
        <f>'patronen per kwartier'!B7</f>
        <v>0.60899999999999999</v>
      </c>
      <c r="D39" s="3">
        <f>C39*C$24</f>
        <v>838.76541095890411</v>
      </c>
      <c r="E39" s="3">
        <f t="shared" si="6"/>
        <v>309.20005707762556</v>
      </c>
      <c r="F39" s="3">
        <f>F38+(C$24-D39)/4</f>
        <v>435.45690639269259</v>
      </c>
      <c r="G39">
        <f>'patronen per kwartier'!C7</f>
        <v>0.7</v>
      </c>
      <c r="H39" s="3">
        <f>G39*G$24</f>
        <v>835.04566210045652</v>
      </c>
      <c r="I39" s="3">
        <f t="shared" si="7"/>
        <v>134.20376712328769</v>
      </c>
      <c r="J39" s="3">
        <f>J38+(G$24-H39)/4</f>
        <v>259.77197488584306</v>
      </c>
      <c r="K39">
        <f>'patronen per kwartier'!D7</f>
        <v>0.60899999999999999</v>
      </c>
      <c r="L39" s="3">
        <f>K39*K$24</f>
        <v>858.57876712328766</v>
      </c>
      <c r="M39" s="3">
        <f t="shared" si="8"/>
        <v>316.5039954337899</v>
      </c>
      <c r="N39" s="3">
        <f>N38+(K$24-L39)/4</f>
        <v>436.10759132420048</v>
      </c>
      <c r="O39">
        <f>'patronen per kwartier'!E7</f>
        <v>0.6</v>
      </c>
      <c r="P39" s="3">
        <f>O39*O$24</f>
        <v>878.42465753424665</v>
      </c>
      <c r="Q39" s="3">
        <f t="shared" si="9"/>
        <v>329.40924657534254</v>
      </c>
      <c r="R39" s="3">
        <f>R38+(O$24-P39)/4</f>
        <v>448.307933789956</v>
      </c>
      <c r="S39">
        <f>'patronen per kwartier'!F7</f>
        <v>0.7</v>
      </c>
      <c r="T39" s="3">
        <f>S39*S$24</f>
        <v>1062.7853881278536</v>
      </c>
      <c r="U39" s="3">
        <f t="shared" si="10"/>
        <v>170.80479452054794</v>
      </c>
      <c r="V39" s="3">
        <f>V38+(S$24-T39)/4</f>
        <v>289.70348173516317</v>
      </c>
      <c r="W39">
        <f>'patronen per kwartier'!G7</f>
        <v>0.7</v>
      </c>
      <c r="X39" s="3">
        <f>W39*W$24</f>
        <v>1176.6552511415525</v>
      </c>
      <c r="Y39" s="3">
        <f t="shared" si="11"/>
        <v>220.62285958904113</v>
      </c>
      <c r="Z39" s="3">
        <f>Z38+(W$24-X39)/4</f>
        <v>318.64540525114688</v>
      </c>
      <c r="AA39">
        <f>'patronen per kwartier'!H7</f>
        <v>0.60899999999999999</v>
      </c>
      <c r="AB39" s="3">
        <f>AA39*AA$24</f>
        <v>818.95205479452045</v>
      </c>
      <c r="AC39" s="3">
        <f t="shared" si="12"/>
        <v>301.89611872146111</v>
      </c>
      <c r="AD39" s="3">
        <f>AD38+(AA$24-AB39)/4</f>
        <v>374.70462328767428</v>
      </c>
      <c r="AF39">
        <v>1</v>
      </c>
      <c r="AG39" s="4">
        <v>0.1875</v>
      </c>
      <c r="AH39" s="3">
        <f>F55</f>
        <v>4366.2228881278515</v>
      </c>
      <c r="AI39" s="3">
        <f t="shared" si="0"/>
        <v>826.3698630136987</v>
      </c>
      <c r="AJ39" s="3">
        <f t="shared" si="1"/>
        <v>354.56621004566205</v>
      </c>
      <c r="AK39" s="3">
        <f t="shared" si="2"/>
        <v>800</v>
      </c>
      <c r="AL39" s="3">
        <f t="shared" si="3"/>
        <v>0</v>
      </c>
      <c r="AM39" s="3">
        <f>$C$30</f>
        <v>210</v>
      </c>
      <c r="AN39" s="3">
        <f>$C$31</f>
        <v>70</v>
      </c>
      <c r="AO39" s="3">
        <f t="shared" si="4"/>
        <v>2260.9360730593608</v>
      </c>
      <c r="AP39" s="3">
        <f t="shared" si="5"/>
        <v>6627.1589611872123</v>
      </c>
    </row>
    <row r="40" spans="1:42" x14ac:dyDescent="0.3">
      <c r="B40" s="1">
        <v>3.125E-2</v>
      </c>
      <c r="C40">
        <f>'patronen per kwartier'!B8</f>
        <v>0.53900000000000003</v>
      </c>
      <c r="D40" s="3">
        <f>C40*C$24</f>
        <v>742.35559360730599</v>
      </c>
      <c r="E40" s="3">
        <f t="shared" si="6"/>
        <v>467.93193493150682</v>
      </c>
      <c r="F40" s="3">
        <f>F39+(C$24-D40)/4</f>
        <v>594.18878424657385</v>
      </c>
      <c r="G40">
        <f>'patronen per kwartier'!C8</f>
        <v>0.61249999999999993</v>
      </c>
      <c r="H40" s="3">
        <f>G40*G$24</f>
        <v>730.66495433789942</v>
      </c>
      <c r="I40" s="3">
        <f t="shared" si="7"/>
        <v>249.76812214611877</v>
      </c>
      <c r="J40" s="3">
        <f>J39+(G$24-H40)/4</f>
        <v>375.33632990867414</v>
      </c>
      <c r="K40">
        <f>'patronen per kwartier'!D8</f>
        <v>0.53900000000000003</v>
      </c>
      <c r="L40" s="3">
        <f>K40*K$24</f>
        <v>759.89155251141551</v>
      </c>
      <c r="M40" s="3">
        <f t="shared" si="8"/>
        <v>478.98544520547938</v>
      </c>
      <c r="N40" s="3">
        <f>N39+(K$24-L40)/4</f>
        <v>598.58904109589002</v>
      </c>
      <c r="O40">
        <f>'patronen per kwartier'!E8</f>
        <v>0.52500000000000002</v>
      </c>
      <c r="P40" s="3">
        <f>O40*O$24</f>
        <v>768.6215753424658</v>
      </c>
      <c r="Q40" s="3">
        <f t="shared" si="9"/>
        <v>503.26412671232885</v>
      </c>
      <c r="R40" s="3">
        <f>R39+(O$24-P40)/4</f>
        <v>622.16281392694236</v>
      </c>
      <c r="S40">
        <f>'patronen per kwartier'!F8</f>
        <v>0.61249999999999993</v>
      </c>
      <c r="T40" s="3">
        <f>S40*S$24</f>
        <v>929.93721461187192</v>
      </c>
      <c r="U40" s="3">
        <f t="shared" si="10"/>
        <v>317.88670091324201</v>
      </c>
      <c r="V40" s="3">
        <f>V39+(S$24-T40)/4</f>
        <v>436.78538812785723</v>
      </c>
      <c r="W40">
        <f>'patronen per kwartier'!G8</f>
        <v>0.625</v>
      </c>
      <c r="X40" s="3">
        <f>W40*W$24</f>
        <v>1050.5850456621006</v>
      </c>
      <c r="Y40" s="3">
        <f t="shared" si="11"/>
        <v>378.21061643835617</v>
      </c>
      <c r="Z40" s="3">
        <f>Z39+(W$24-X40)/4</f>
        <v>476.23316210046193</v>
      </c>
      <c r="AA40">
        <f>'patronen per kwartier'!H8</f>
        <v>0.53900000000000003</v>
      </c>
      <c r="AB40" s="3">
        <f>AA40*AA$24</f>
        <v>724.81963470319624</v>
      </c>
      <c r="AC40" s="3">
        <f t="shared" si="12"/>
        <v>456.87842465753414</v>
      </c>
      <c r="AD40" s="3">
        <f>AD39+(AA$24-AB40)/4</f>
        <v>529.68692922374726</v>
      </c>
      <c r="AF40">
        <v>1</v>
      </c>
      <c r="AG40" s="4">
        <v>0.19791666666666699</v>
      </c>
      <c r="AH40" s="3">
        <f>F56</f>
        <v>4617.5770547945185</v>
      </c>
      <c r="AI40" s="3">
        <f t="shared" si="0"/>
        <v>826.3698630136987</v>
      </c>
      <c r="AJ40" s="3">
        <f t="shared" si="1"/>
        <v>354.56621004566205</v>
      </c>
      <c r="AK40" s="3">
        <f t="shared" si="2"/>
        <v>800</v>
      </c>
      <c r="AL40" s="3">
        <f t="shared" si="3"/>
        <v>0</v>
      </c>
      <c r="AM40" s="3">
        <f>$C$30</f>
        <v>210</v>
      </c>
      <c r="AN40" s="3">
        <f>$C$31</f>
        <v>70</v>
      </c>
      <c r="AO40" s="3">
        <f t="shared" si="4"/>
        <v>2260.9360730593608</v>
      </c>
      <c r="AP40" s="3">
        <f t="shared" si="5"/>
        <v>6878.5131278538793</v>
      </c>
    </row>
    <row r="41" spans="1:42" x14ac:dyDescent="0.3">
      <c r="B41" s="1">
        <v>4.1666666666666699E-2</v>
      </c>
      <c r="C41">
        <f>'patronen per kwartier'!B9</f>
        <v>0.47</v>
      </c>
      <c r="D41" s="3">
        <f>C41*C$24</f>
        <v>647.32305936073055</v>
      </c>
      <c r="E41" s="3">
        <f t="shared" si="6"/>
        <v>650.42194634703196</v>
      </c>
      <c r="F41" s="3">
        <f>F40+(C$24-D41)/4</f>
        <v>776.67879566209899</v>
      </c>
      <c r="G41">
        <f>'patronen per kwartier'!C9</f>
        <v>0.52499999999999991</v>
      </c>
      <c r="H41" s="3">
        <f>G41*G$24</f>
        <v>626.28424657534231</v>
      </c>
      <c r="I41" s="3">
        <f t="shared" si="7"/>
        <v>391.42765410958913</v>
      </c>
      <c r="J41" s="3">
        <f>J40+(G$24-H41)/4</f>
        <v>516.99586187214447</v>
      </c>
      <c r="K41">
        <f>'patronen per kwartier'!D9</f>
        <v>0.47</v>
      </c>
      <c r="L41" s="3">
        <f>K41*K$24</f>
        <v>662.61415525114148</v>
      </c>
      <c r="M41" s="3">
        <f t="shared" si="8"/>
        <v>665.78624429223737</v>
      </c>
      <c r="N41" s="3">
        <f>N40+(K$24-L41)/4</f>
        <v>785.38984018264796</v>
      </c>
      <c r="O41">
        <f>'patronen per kwartier'!E9</f>
        <v>0.44999999999999996</v>
      </c>
      <c r="P41" s="3">
        <f>O41*O$24</f>
        <v>658.81849315068496</v>
      </c>
      <c r="Q41" s="3">
        <f t="shared" si="9"/>
        <v>704.5697773972604</v>
      </c>
      <c r="R41" s="3">
        <f>R40+(O$24-P41)/4</f>
        <v>823.46846461187386</v>
      </c>
      <c r="S41">
        <f>'patronen per kwartier'!F9</f>
        <v>0.52499999999999991</v>
      </c>
      <c r="T41" s="3">
        <f>S41*S$24</f>
        <v>797.08904109589014</v>
      </c>
      <c r="U41" s="3">
        <f t="shared" si="10"/>
        <v>498.18065068493149</v>
      </c>
      <c r="V41" s="3">
        <f>V40+(S$24-T41)/4</f>
        <v>617.07933789954677</v>
      </c>
      <c r="W41">
        <f>'patronen per kwartier'!G9</f>
        <v>0.55000000000000004</v>
      </c>
      <c r="X41" s="3">
        <f>W41*W$24</f>
        <v>924.51484018264853</v>
      </c>
      <c r="Y41" s="3">
        <f t="shared" si="11"/>
        <v>567.3159246575342</v>
      </c>
      <c r="Z41" s="3">
        <f>Z40+(W$24-X41)/4</f>
        <v>665.33847031964001</v>
      </c>
      <c r="AA41">
        <f>'patronen per kwartier'!H9</f>
        <v>0.47</v>
      </c>
      <c r="AB41" s="3">
        <f>AA41*AA$24</f>
        <v>632.03196347031951</v>
      </c>
      <c r="AC41" s="3">
        <f t="shared" si="12"/>
        <v>635.05764840182633</v>
      </c>
      <c r="AD41" s="3">
        <f>AD40+(AA$24-AB41)/4</f>
        <v>707.8661529680395</v>
      </c>
      <c r="AF41">
        <v>1</v>
      </c>
      <c r="AG41" s="4">
        <v>0.20833333333333301</v>
      </c>
      <c r="AH41" s="3">
        <f>F57</f>
        <v>4859.290239726025</v>
      </c>
      <c r="AI41" s="3">
        <f t="shared" si="0"/>
        <v>826.3698630136987</v>
      </c>
      <c r="AJ41" s="3">
        <f t="shared" si="1"/>
        <v>354.56621004566205</v>
      </c>
      <c r="AK41" s="3">
        <f t="shared" si="2"/>
        <v>800</v>
      </c>
      <c r="AL41" s="3">
        <f t="shared" si="3"/>
        <v>0</v>
      </c>
      <c r="AM41" s="3">
        <f>$C$30</f>
        <v>210</v>
      </c>
      <c r="AN41" s="3">
        <f>$C$31</f>
        <v>70</v>
      </c>
      <c r="AO41" s="3">
        <f t="shared" si="4"/>
        <v>2260.9360730593608</v>
      </c>
      <c r="AP41" s="3">
        <f t="shared" si="5"/>
        <v>7120.2263127853857</v>
      </c>
    </row>
    <row r="42" spans="1:42" x14ac:dyDescent="0.3">
      <c r="B42" s="1">
        <v>5.2083333333333301E-2</v>
      </c>
      <c r="C42">
        <f>'patronen per kwartier'!B10</f>
        <v>0.4</v>
      </c>
      <c r="D42" s="3">
        <f>C42*C$24</f>
        <v>550.91324200913243</v>
      </c>
      <c r="E42" s="3">
        <f t="shared" si="6"/>
        <v>857.01441210045664</v>
      </c>
      <c r="F42" s="3">
        <f>F41+(C$24-D42)/4</f>
        <v>983.27126141552367</v>
      </c>
      <c r="G42">
        <f>'patronen per kwartier'!C10</f>
        <v>0.4375</v>
      </c>
      <c r="H42" s="3">
        <f>G42*G$24</f>
        <v>521.90353881278543</v>
      </c>
      <c r="I42" s="3">
        <f t="shared" si="7"/>
        <v>559.1823630136987</v>
      </c>
      <c r="J42" s="3">
        <f>J41+(G$24-H42)/4</f>
        <v>684.75057077625411</v>
      </c>
      <c r="K42">
        <f>'patronen per kwartier'!D10</f>
        <v>0.4</v>
      </c>
      <c r="L42" s="3">
        <f>K42*K$24</f>
        <v>563.92694063926945</v>
      </c>
      <c r="M42" s="3">
        <f t="shared" si="8"/>
        <v>877.25884703196334</v>
      </c>
      <c r="N42" s="3">
        <f>N41+(K$24-L42)/4</f>
        <v>996.86244292237393</v>
      </c>
      <c r="O42">
        <f>'patronen per kwartier'!E10</f>
        <v>0.375</v>
      </c>
      <c r="P42" s="3">
        <f>O42*O$24</f>
        <v>549.01541095890411</v>
      </c>
      <c r="Q42" s="3">
        <f t="shared" si="9"/>
        <v>933.32619863013713</v>
      </c>
      <c r="R42" s="3">
        <f>R41+(O$24-P42)/4</f>
        <v>1052.2248858447506</v>
      </c>
      <c r="S42">
        <f>'patronen per kwartier'!F10</f>
        <v>0.4375</v>
      </c>
      <c r="T42" s="3">
        <f>S42*S$24</f>
        <v>664.24086757990858</v>
      </c>
      <c r="U42" s="3">
        <f t="shared" si="10"/>
        <v>711.68664383561645</v>
      </c>
      <c r="V42" s="3">
        <f>V41+(S$24-T42)/4</f>
        <v>830.58533105023162</v>
      </c>
      <c r="W42">
        <f>'patronen per kwartier'!G10</f>
        <v>0.47499999999999998</v>
      </c>
      <c r="X42" s="3">
        <f>W42*W$24</f>
        <v>798.44463470319636</v>
      </c>
      <c r="Y42" s="3">
        <f t="shared" si="11"/>
        <v>787.93878424657532</v>
      </c>
      <c r="Z42" s="3">
        <f>Z41+(W$24-X42)/4</f>
        <v>885.96132990868114</v>
      </c>
      <c r="AA42">
        <f>'patronen per kwartier'!H10</f>
        <v>0.4</v>
      </c>
      <c r="AB42" s="3">
        <f>AA42*AA$24</f>
        <v>537.89954337899542</v>
      </c>
      <c r="AC42" s="3">
        <f t="shared" si="12"/>
        <v>836.76997716894959</v>
      </c>
      <c r="AD42" s="3">
        <f>AD41+(AA$24-AB42)/4</f>
        <v>909.57848173516277</v>
      </c>
      <c r="AF42">
        <v>1</v>
      </c>
      <c r="AG42" s="4">
        <v>0.21875</v>
      </c>
      <c r="AH42" s="3">
        <f>F58</f>
        <v>5091.0181221461162</v>
      </c>
      <c r="AI42" s="3">
        <f t="shared" si="0"/>
        <v>826.3698630136987</v>
      </c>
      <c r="AJ42" s="3">
        <f t="shared" si="1"/>
        <v>354.56621004566205</v>
      </c>
      <c r="AK42" s="3">
        <f t="shared" si="2"/>
        <v>800</v>
      </c>
      <c r="AL42" s="3">
        <f t="shared" si="3"/>
        <v>0</v>
      </c>
      <c r="AM42" s="3">
        <f>$C$30</f>
        <v>210</v>
      </c>
      <c r="AN42" s="3">
        <f>$C$31</f>
        <v>70</v>
      </c>
      <c r="AO42" s="3">
        <f t="shared" si="4"/>
        <v>2260.9360730593608</v>
      </c>
      <c r="AP42" s="3">
        <f t="shared" si="5"/>
        <v>7351.9541952054769</v>
      </c>
    </row>
    <row r="43" spans="1:42" x14ac:dyDescent="0.3">
      <c r="B43" s="1">
        <v>6.25E-2</v>
      </c>
      <c r="C43">
        <f>'patronen per kwartier'!B11</f>
        <v>0.33100000000000002</v>
      </c>
      <c r="D43" s="3">
        <f>C43*C$24</f>
        <v>455.88070776255711</v>
      </c>
      <c r="E43" s="3">
        <f t="shared" si="6"/>
        <v>1087.365011415525</v>
      </c>
      <c r="F43" s="3">
        <f>F42+(C$24-D43)/4</f>
        <v>1213.6218607305921</v>
      </c>
      <c r="G43">
        <f>'patronen per kwartier'!C11</f>
        <v>0.35</v>
      </c>
      <c r="H43" s="3">
        <f>G43*G$24</f>
        <v>417.52283105022826</v>
      </c>
      <c r="I43" s="3">
        <f t="shared" si="7"/>
        <v>753.03224885844759</v>
      </c>
      <c r="J43" s="3">
        <f>J42+(G$24-H43)/4</f>
        <v>878.60045662100299</v>
      </c>
      <c r="K43">
        <f>'patronen per kwartier'!D11</f>
        <v>0.33100000000000002</v>
      </c>
      <c r="L43" s="3">
        <f>K43*K$24</f>
        <v>466.64954337899542</v>
      </c>
      <c r="M43" s="3">
        <f t="shared" si="8"/>
        <v>1113.0507990867579</v>
      </c>
      <c r="N43" s="3">
        <f>N42+(K$24-L43)/4</f>
        <v>1232.6543949771685</v>
      </c>
      <c r="O43">
        <f>'patronen per kwartier'!E11</f>
        <v>0.3</v>
      </c>
      <c r="P43" s="3">
        <f>O43*O$24</f>
        <v>439.21232876712332</v>
      </c>
      <c r="Q43" s="3">
        <f t="shared" si="9"/>
        <v>1189.5333904109591</v>
      </c>
      <c r="R43" s="3">
        <f>R42+(O$24-P43)/4</f>
        <v>1308.4320776255724</v>
      </c>
      <c r="S43">
        <f>'patronen per kwartier'!F11</f>
        <v>0.35</v>
      </c>
      <c r="T43" s="3">
        <f>S43*S$24</f>
        <v>531.3926940639268</v>
      </c>
      <c r="U43" s="3">
        <f t="shared" si="10"/>
        <v>958.40468036529683</v>
      </c>
      <c r="V43" s="3">
        <f>V42+(S$24-T43)/4</f>
        <v>1077.303367579912</v>
      </c>
      <c r="W43">
        <f>'patronen per kwartier'!G11</f>
        <v>0.4</v>
      </c>
      <c r="X43" s="3">
        <f>W43*W$24</f>
        <v>672.3744292237443</v>
      </c>
      <c r="Y43" s="3">
        <f t="shared" si="11"/>
        <v>1040.0791952054794</v>
      </c>
      <c r="Z43" s="3">
        <f>Z42+(W$24-X43)/4</f>
        <v>1138.1017408675852</v>
      </c>
      <c r="AA43">
        <f>'patronen per kwartier'!H11</f>
        <v>0.33100000000000002</v>
      </c>
      <c r="AB43" s="3">
        <f>AA43*AA$24</f>
        <v>445.11187214611869</v>
      </c>
      <c r="AC43" s="3">
        <f t="shared" si="12"/>
        <v>1061.6792237442919</v>
      </c>
      <c r="AD43" s="3">
        <f>AD42+(AA$24-AB43)/4</f>
        <v>1134.4877283105052</v>
      </c>
      <c r="AF43">
        <v>1</v>
      </c>
      <c r="AG43" s="4">
        <v>0.22916666666666699</v>
      </c>
      <c r="AH43" s="3">
        <f>F59</f>
        <v>5313.1050228310478</v>
      </c>
      <c r="AI43" s="3">
        <f t="shared" si="0"/>
        <v>826.3698630136987</v>
      </c>
      <c r="AJ43" s="3">
        <f t="shared" si="1"/>
        <v>354.56621004566205</v>
      </c>
      <c r="AK43" s="3">
        <f t="shared" si="2"/>
        <v>800</v>
      </c>
      <c r="AL43" s="3">
        <f t="shared" si="3"/>
        <v>0</v>
      </c>
      <c r="AM43" s="3">
        <f>$C$30</f>
        <v>210</v>
      </c>
      <c r="AN43" s="3">
        <f>$C$31</f>
        <v>70</v>
      </c>
      <c r="AO43" s="3">
        <f t="shared" si="4"/>
        <v>2260.9360730593608</v>
      </c>
      <c r="AP43" s="3">
        <f t="shared" si="5"/>
        <v>7574.0410958904085</v>
      </c>
    </row>
    <row r="44" spans="1:42" x14ac:dyDescent="0.3">
      <c r="B44" s="1">
        <v>7.2916666666666699E-2</v>
      </c>
      <c r="C44">
        <f>'patronen per kwartier'!B12</f>
        <v>0.30599999999999999</v>
      </c>
      <c r="D44" s="3">
        <f>C44*C$24</f>
        <v>421.44863013698631</v>
      </c>
      <c r="E44" s="3">
        <f t="shared" si="6"/>
        <v>1326.3236301369861</v>
      </c>
      <c r="F44" s="3">
        <f>F43+(C$24-D44)/4</f>
        <v>1452.5804794520532</v>
      </c>
      <c r="G44">
        <f>'patronen per kwartier'!C12</f>
        <v>0.32499999999999996</v>
      </c>
      <c r="H44" s="3">
        <f>G44*G$24</f>
        <v>387.69977168949765</v>
      </c>
      <c r="I44" s="3">
        <f t="shared" si="7"/>
        <v>954.33789954337908</v>
      </c>
      <c r="J44" s="3">
        <f>J43+(G$24-H44)/4</f>
        <v>1079.9061073059345</v>
      </c>
      <c r="K44">
        <f>'patronen per kwartier'!D12</f>
        <v>0.30599999999999999</v>
      </c>
      <c r="L44" s="3">
        <f>K44*K$24</f>
        <v>431.40410958904107</v>
      </c>
      <c r="M44" s="3">
        <f t="shared" si="8"/>
        <v>1357.6541095890411</v>
      </c>
      <c r="N44" s="3">
        <f>N43+(K$24-L44)/4</f>
        <v>1477.2577054794515</v>
      </c>
      <c r="O44">
        <f>'patronen per kwartier'!E12</f>
        <v>0.27999999999999997</v>
      </c>
      <c r="P44" s="3">
        <f>O44*O$24</f>
        <v>409.93150684931504</v>
      </c>
      <c r="Q44" s="3">
        <f t="shared" si="9"/>
        <v>1453.0607876712331</v>
      </c>
      <c r="R44" s="3">
        <f>R43+(O$24-P44)/4</f>
        <v>1571.9594748858465</v>
      </c>
      <c r="S44">
        <f>'patronen per kwartier'!F12</f>
        <v>0.3175</v>
      </c>
      <c r="T44" s="3">
        <f>S44*S$24</f>
        <v>482.04908675799078</v>
      </c>
      <c r="U44" s="3">
        <f t="shared" si="10"/>
        <v>1217.4586187214611</v>
      </c>
      <c r="V44" s="3">
        <f>V43+(S$24-T44)/4</f>
        <v>1336.3573059360763</v>
      </c>
      <c r="W44">
        <f>'patronen per kwartier'!G12</f>
        <v>0.36750000000000005</v>
      </c>
      <c r="X44" s="3">
        <f>W44*W$24</f>
        <v>617.74400684931516</v>
      </c>
      <c r="Y44" s="3">
        <f t="shared" si="11"/>
        <v>1305.8772117579908</v>
      </c>
      <c r="Z44" s="3">
        <f>Z43+(W$24-X44)/4</f>
        <v>1403.8997574200966</v>
      </c>
      <c r="AA44">
        <f>'patronen per kwartier'!H12</f>
        <v>0.30599999999999999</v>
      </c>
      <c r="AB44" s="3">
        <f>AA44*AA$24</f>
        <v>411.49315068493144</v>
      </c>
      <c r="AC44" s="3">
        <f t="shared" si="12"/>
        <v>1294.9931506849312</v>
      </c>
      <c r="AD44" s="3">
        <f>AD43+(AA$24-AB44)/4</f>
        <v>1367.8016552511444</v>
      </c>
      <c r="AF44">
        <v>1</v>
      </c>
      <c r="AG44" s="4">
        <v>0.23958333333333301</v>
      </c>
      <c r="AH44" s="3">
        <f>F60</f>
        <v>5493.5291095890389</v>
      </c>
      <c r="AI44" s="3">
        <f t="shared" si="0"/>
        <v>826.3698630136987</v>
      </c>
      <c r="AJ44" s="3">
        <f t="shared" si="1"/>
        <v>354.56621004566205</v>
      </c>
      <c r="AK44" s="3">
        <f t="shared" si="2"/>
        <v>800</v>
      </c>
      <c r="AL44" s="3">
        <f t="shared" si="3"/>
        <v>0</v>
      </c>
      <c r="AM44" s="3">
        <f>$C$30</f>
        <v>210</v>
      </c>
      <c r="AN44" s="3">
        <f>$C$31</f>
        <v>70</v>
      </c>
      <c r="AO44" s="3">
        <f t="shared" si="4"/>
        <v>2260.9360730593608</v>
      </c>
      <c r="AP44" s="3">
        <f t="shared" si="5"/>
        <v>7754.4651826483996</v>
      </c>
    </row>
    <row r="45" spans="1:42" x14ac:dyDescent="0.3">
      <c r="B45" s="1">
        <v>8.3333333333333301E-2</v>
      </c>
      <c r="C45">
        <f>'patronen per kwartier'!B13</f>
        <v>0.28199999999999997</v>
      </c>
      <c r="D45" s="3">
        <f>C45*C$24</f>
        <v>388.39383561643831</v>
      </c>
      <c r="E45" s="3">
        <f t="shared" si="6"/>
        <v>1573.5459474885843</v>
      </c>
      <c r="F45" s="3">
        <f>F44+(C$24-D45)/4</f>
        <v>1699.8027968036513</v>
      </c>
      <c r="G45">
        <f>'patronen per kwartier'!C13</f>
        <v>0.3</v>
      </c>
      <c r="H45" s="3">
        <f>G45*G$24</f>
        <v>357.8767123287671</v>
      </c>
      <c r="I45" s="3">
        <f t="shared" si="7"/>
        <v>1163.0993150684933</v>
      </c>
      <c r="J45" s="3">
        <f>J44+(G$24-H45)/4</f>
        <v>1288.6675228310487</v>
      </c>
      <c r="K45">
        <f>'patronen per kwartier'!D13</f>
        <v>0.28199999999999997</v>
      </c>
      <c r="L45" s="3">
        <f>K45*K$24</f>
        <v>397.5684931506849</v>
      </c>
      <c r="M45" s="3">
        <f t="shared" si="8"/>
        <v>1610.7163242009133</v>
      </c>
      <c r="N45" s="3">
        <f>N44+(K$24-L45)/4</f>
        <v>1730.3199200913236</v>
      </c>
      <c r="O45">
        <f>'patronen per kwartier'!E13</f>
        <v>0.26</v>
      </c>
      <c r="P45" s="3">
        <f>O45*O$24</f>
        <v>380.65068493150687</v>
      </c>
      <c r="Q45" s="3">
        <f t="shared" si="9"/>
        <v>1723.9083904109591</v>
      </c>
      <c r="R45" s="3">
        <f>R44+(O$24-P45)/4</f>
        <v>1842.8070776255724</v>
      </c>
      <c r="S45">
        <f>'patronen per kwartier'!F13</f>
        <v>0.28499999999999998</v>
      </c>
      <c r="T45" s="3">
        <f>S45*S$24</f>
        <v>432.7054794520547</v>
      </c>
      <c r="U45" s="3">
        <f t="shared" si="10"/>
        <v>1488.8484589041095</v>
      </c>
      <c r="V45" s="3">
        <f>V44+(S$24-T45)/4</f>
        <v>1607.7471461187247</v>
      </c>
      <c r="W45">
        <f>'patronen per kwartier'!G13</f>
        <v>0.33500000000000002</v>
      </c>
      <c r="X45" s="3">
        <f>W45*W$24</f>
        <v>563.1135844748859</v>
      </c>
      <c r="Y45" s="3">
        <f t="shared" si="11"/>
        <v>1585.3328339041095</v>
      </c>
      <c r="Z45" s="3">
        <f>Z44+(W$24-X45)/4</f>
        <v>1683.3553795662153</v>
      </c>
      <c r="AA45">
        <f>'patronen per kwartier'!H13</f>
        <v>0.28199999999999997</v>
      </c>
      <c r="AB45" s="3">
        <f>AA45*AA$24</f>
        <v>379.21917808219166</v>
      </c>
      <c r="AC45" s="3">
        <f t="shared" si="12"/>
        <v>1536.3755707762552</v>
      </c>
      <c r="AD45" s="3">
        <f>AD44+(AA$24-AB45)/4</f>
        <v>1609.1840753424685</v>
      </c>
      <c r="AF45">
        <v>1</v>
      </c>
      <c r="AG45" s="4">
        <v>0.25</v>
      </c>
      <c r="AH45" s="3">
        <f>F61</f>
        <v>5632.2903824200894</v>
      </c>
      <c r="AI45" s="3">
        <f t="shared" si="0"/>
        <v>826.3698630136987</v>
      </c>
      <c r="AJ45" s="3">
        <f t="shared" si="1"/>
        <v>354.56621004566205</v>
      </c>
      <c r="AK45" s="3">
        <f t="shared" si="2"/>
        <v>800</v>
      </c>
      <c r="AL45" s="3">
        <f t="shared" si="3"/>
        <v>0</v>
      </c>
      <c r="AM45" s="3">
        <f>$C$30</f>
        <v>210</v>
      </c>
      <c r="AN45" s="3">
        <f>$C$31</f>
        <v>70</v>
      </c>
      <c r="AO45" s="3">
        <f t="shared" si="4"/>
        <v>2260.9360730593608</v>
      </c>
      <c r="AP45" s="3">
        <f t="shared" si="5"/>
        <v>7893.2264554794501</v>
      </c>
    </row>
    <row r="46" spans="1:42" x14ac:dyDescent="0.3">
      <c r="B46" s="1">
        <v>9.375E-2</v>
      </c>
      <c r="C46">
        <f>'patronen per kwartier'!B14</f>
        <v>0.25800000000000001</v>
      </c>
      <c r="D46" s="3">
        <f>C46*C$24</f>
        <v>355.33904109589042</v>
      </c>
      <c r="E46" s="3">
        <f t="shared" si="6"/>
        <v>1829.0319634703194</v>
      </c>
      <c r="F46" s="3">
        <f>F45+(C$24-D46)/4</f>
        <v>1955.2888127853864</v>
      </c>
      <c r="G46">
        <f>'patronen per kwartier'!C14</f>
        <v>0.27500000000000002</v>
      </c>
      <c r="H46" s="3">
        <f>G46*G$24</f>
        <v>328.05365296803654</v>
      </c>
      <c r="I46" s="3">
        <f t="shared" si="7"/>
        <v>1379.3164954337901</v>
      </c>
      <c r="J46" s="3">
        <f>J45+(G$24-H46)/4</f>
        <v>1504.8847031963455</v>
      </c>
      <c r="K46">
        <f>'patronen per kwartier'!D14</f>
        <v>0.25800000000000001</v>
      </c>
      <c r="L46" s="3">
        <f>K46*K$24</f>
        <v>363.73287671232873</v>
      </c>
      <c r="M46" s="3">
        <f t="shared" si="8"/>
        <v>1872.2374429223744</v>
      </c>
      <c r="N46" s="3">
        <f>N45+(K$24-L46)/4</f>
        <v>1991.8410388127847</v>
      </c>
      <c r="O46">
        <f>'patronen per kwartier'!E14</f>
        <v>0.24</v>
      </c>
      <c r="P46" s="3">
        <f>O46*O$24</f>
        <v>351.36986301369865</v>
      </c>
      <c r="Q46" s="3">
        <f t="shared" si="9"/>
        <v>2002.0761986301372</v>
      </c>
      <c r="R46" s="3">
        <f>R45+(O$24-P46)/4</f>
        <v>2120.9748858447506</v>
      </c>
      <c r="S46">
        <f>'patronen per kwartier'!F14</f>
        <v>0.2525</v>
      </c>
      <c r="T46" s="3">
        <f>S46*S$24</f>
        <v>383.36187214611869</v>
      </c>
      <c r="U46" s="3">
        <f t="shared" si="10"/>
        <v>1772.5742009132418</v>
      </c>
      <c r="V46" s="3">
        <f>V45+(S$24-T46)/4</f>
        <v>1891.472888127857</v>
      </c>
      <c r="W46">
        <f>'patronen per kwartier'!G14</f>
        <v>0.30249999999999999</v>
      </c>
      <c r="X46" s="3">
        <f>W46*W$24</f>
        <v>508.48316210045664</v>
      </c>
      <c r="Y46" s="3">
        <f t="shared" si="11"/>
        <v>1878.4460616438355</v>
      </c>
      <c r="Z46" s="3">
        <f>Z45+(W$24-X46)/4</f>
        <v>1976.4686073059413</v>
      </c>
      <c r="AA46">
        <f>'patronen per kwartier'!H14</f>
        <v>0.25800000000000001</v>
      </c>
      <c r="AB46" s="3">
        <f>AA46*AA$24</f>
        <v>346.945205479452</v>
      </c>
      <c r="AC46" s="3">
        <f t="shared" si="12"/>
        <v>1785.8264840182644</v>
      </c>
      <c r="AD46" s="3">
        <f>AD45+(AA$24-AB46)/4</f>
        <v>1858.6349885844777</v>
      </c>
      <c r="AF46">
        <v>1</v>
      </c>
      <c r="AG46" s="4">
        <v>0.26041666666666702</v>
      </c>
      <c r="AH46" s="3">
        <f>F62</f>
        <v>5729.3888413241993</v>
      </c>
      <c r="AI46" s="3">
        <f t="shared" si="0"/>
        <v>826.3698630136987</v>
      </c>
      <c r="AJ46" s="3">
        <f t="shared" si="1"/>
        <v>354.56621004566205</v>
      </c>
      <c r="AK46" s="3">
        <f t="shared" si="2"/>
        <v>800</v>
      </c>
      <c r="AL46" s="3">
        <f t="shared" si="3"/>
        <v>0</v>
      </c>
      <c r="AM46" s="3">
        <f>$C$30</f>
        <v>210</v>
      </c>
      <c r="AN46" s="3">
        <f>$C$31</f>
        <v>70</v>
      </c>
      <c r="AO46" s="3">
        <f t="shared" si="4"/>
        <v>2260.9360730593608</v>
      </c>
      <c r="AP46" s="3">
        <f t="shared" si="5"/>
        <v>7990.3249143835601</v>
      </c>
    </row>
    <row r="47" spans="1:42" x14ac:dyDescent="0.3">
      <c r="B47" s="1">
        <v>0.104166666666667</v>
      </c>
      <c r="C47">
        <f>'patronen per kwartier'!B15</f>
        <v>0.23400000000000001</v>
      </c>
      <c r="D47" s="3">
        <f>C47*C$24</f>
        <v>322.28424657534248</v>
      </c>
      <c r="E47" s="3">
        <f t="shared" si="6"/>
        <v>2092.7816780821913</v>
      </c>
      <c r="F47" s="3">
        <f>F46+(C$24-D47)/4</f>
        <v>2219.0385273972588</v>
      </c>
      <c r="G47">
        <f>'patronen per kwartier'!C15</f>
        <v>0.25</v>
      </c>
      <c r="H47" s="3">
        <f>G47*G$24</f>
        <v>298.23059360730593</v>
      </c>
      <c r="I47" s="3">
        <f t="shared" si="7"/>
        <v>1602.9894406392696</v>
      </c>
      <c r="J47" s="3">
        <f>J46+(G$24-H47)/4</f>
        <v>1728.557648401825</v>
      </c>
      <c r="K47">
        <f>'patronen per kwartier'!D15</f>
        <v>0.23400000000000001</v>
      </c>
      <c r="L47" s="3">
        <f>K47*K$24</f>
        <v>329.89726027397262</v>
      </c>
      <c r="M47" s="3">
        <f t="shared" si="8"/>
        <v>2142.2174657534247</v>
      </c>
      <c r="N47" s="3">
        <f>N46+(K$24-L47)/4</f>
        <v>2261.821061643835</v>
      </c>
      <c r="O47">
        <f>'patronen per kwartier'!E15</f>
        <v>0.22</v>
      </c>
      <c r="P47" s="3">
        <f>O47*O$24</f>
        <v>322.08904109589042</v>
      </c>
      <c r="Q47" s="3">
        <f t="shared" si="9"/>
        <v>2287.5642123287676</v>
      </c>
      <c r="R47" s="3">
        <f>R46+(O$24-P47)/4</f>
        <v>2406.4628995433809</v>
      </c>
      <c r="S47">
        <f>'patronen per kwartier'!F15</f>
        <v>0.22</v>
      </c>
      <c r="T47" s="3">
        <f>S47*S$24</f>
        <v>334.01826484018261</v>
      </c>
      <c r="U47" s="3">
        <f t="shared" si="10"/>
        <v>2068.6358447488583</v>
      </c>
      <c r="V47" s="3">
        <f>V46+(S$24-T47)/4</f>
        <v>2187.5345319634735</v>
      </c>
      <c r="W47">
        <f>'patronen per kwartier'!G15</f>
        <v>0.27</v>
      </c>
      <c r="X47" s="3">
        <f>W47*W$24</f>
        <v>453.85273972602744</v>
      </c>
      <c r="Y47" s="3">
        <f t="shared" si="11"/>
        <v>2185.216894977169</v>
      </c>
      <c r="Z47" s="3">
        <f>Z46+(W$24-X47)/4</f>
        <v>2283.2394406392746</v>
      </c>
      <c r="AA47">
        <f>'patronen per kwartier'!H15</f>
        <v>0.23400000000000001</v>
      </c>
      <c r="AB47" s="3">
        <f>AA47*AA$24</f>
        <v>314.67123287671228</v>
      </c>
      <c r="AC47" s="3">
        <f t="shared" si="12"/>
        <v>2043.3458904109584</v>
      </c>
      <c r="AD47" s="3">
        <f>AD46+(AA$24-AB47)/4</f>
        <v>2116.1543949771717</v>
      </c>
      <c r="AF47">
        <v>1</v>
      </c>
      <c r="AG47" s="4">
        <v>0.27083333333333298</v>
      </c>
      <c r="AH47" s="3">
        <f>F63</f>
        <v>5784.8244863013679</v>
      </c>
      <c r="AI47" s="3">
        <f t="shared" si="0"/>
        <v>826.3698630136987</v>
      </c>
      <c r="AJ47" s="3">
        <f t="shared" si="1"/>
        <v>354.56621004566205</v>
      </c>
      <c r="AK47" s="3">
        <f t="shared" si="2"/>
        <v>800</v>
      </c>
      <c r="AL47" s="3">
        <f t="shared" si="3"/>
        <v>0</v>
      </c>
      <c r="AM47" s="3">
        <f>$C$30</f>
        <v>210</v>
      </c>
      <c r="AN47" s="3">
        <f>$C$31</f>
        <v>70</v>
      </c>
      <c r="AO47" s="3">
        <f t="shared" si="4"/>
        <v>2260.9360730593608</v>
      </c>
      <c r="AP47" s="3">
        <f t="shared" si="5"/>
        <v>8045.7605593607286</v>
      </c>
    </row>
    <row r="48" spans="1:42" x14ac:dyDescent="0.3">
      <c r="B48" s="1">
        <v>0.114583333333333</v>
      </c>
      <c r="C48">
        <f>'patronen per kwartier'!B16</f>
        <v>0.22600000000000001</v>
      </c>
      <c r="D48" s="3">
        <f>C48*C$24</f>
        <v>311.26598173515981</v>
      </c>
      <c r="E48" s="3">
        <f t="shared" si="6"/>
        <v>2359.2859589041091</v>
      </c>
      <c r="F48" s="3">
        <f>F47+(C$24-D48)/4</f>
        <v>2485.5428082191765</v>
      </c>
      <c r="G48">
        <f>'patronen per kwartier'!C16</f>
        <v>0.245</v>
      </c>
      <c r="H48" s="3">
        <f>G48*G$24</f>
        <v>292.26598173515981</v>
      </c>
      <c r="I48" s="3">
        <f t="shared" si="7"/>
        <v>1828.1535388127854</v>
      </c>
      <c r="J48" s="3">
        <f>J47+(G$24-H48)/4</f>
        <v>1953.7217465753411</v>
      </c>
      <c r="K48">
        <f>'patronen per kwartier'!D16</f>
        <v>0.22600000000000001</v>
      </c>
      <c r="L48" s="3">
        <f>K48*K$24</f>
        <v>318.61872146118719</v>
      </c>
      <c r="M48" s="3">
        <f t="shared" si="8"/>
        <v>2415.017123287671</v>
      </c>
      <c r="N48" s="3">
        <f>N47+(K$24-L48)/4</f>
        <v>2534.6207191780813</v>
      </c>
      <c r="O48">
        <f>'patronen per kwartier'!E16</f>
        <v>0.2225</v>
      </c>
      <c r="P48" s="3">
        <f>O48*O$24</f>
        <v>325.74914383561645</v>
      </c>
      <c r="Q48" s="3">
        <f t="shared" si="9"/>
        <v>2572.1372003424663</v>
      </c>
      <c r="R48" s="3">
        <f>R47+(O$24-P48)/4</f>
        <v>2691.0358875570796</v>
      </c>
      <c r="S48">
        <f>'patronen per kwartier'!F16</f>
        <v>0.2225</v>
      </c>
      <c r="T48" s="3">
        <f>S48*S$24</f>
        <v>337.81392694063925</v>
      </c>
      <c r="U48" s="3">
        <f t="shared" si="10"/>
        <v>2363.7485730593608</v>
      </c>
      <c r="V48" s="3">
        <f>V47+(S$24-T48)/4</f>
        <v>2482.6472602739759</v>
      </c>
      <c r="W48">
        <f>'patronen per kwartier'!G16</f>
        <v>0.27</v>
      </c>
      <c r="X48" s="3">
        <f>W48*W$24</f>
        <v>453.85273972602744</v>
      </c>
      <c r="Y48" s="3">
        <f t="shared" si="11"/>
        <v>2491.9877283105025</v>
      </c>
      <c r="Z48" s="3">
        <f>Z47+(W$24-X48)/4</f>
        <v>2590.010273972608</v>
      </c>
      <c r="AA48">
        <f>'patronen per kwartier'!H16</f>
        <v>0.22600000000000001</v>
      </c>
      <c r="AB48" s="3">
        <f>AA48*AA$24</f>
        <v>303.91324200913238</v>
      </c>
      <c r="AC48" s="3">
        <f t="shared" si="12"/>
        <v>2303.5547945205476</v>
      </c>
      <c r="AD48" s="3">
        <f>AD47+(AA$24-AB48)/4</f>
        <v>2376.3632990867609</v>
      </c>
      <c r="AF48">
        <v>1</v>
      </c>
      <c r="AG48" s="4">
        <v>0.28125</v>
      </c>
      <c r="AH48" s="3">
        <f>F64</f>
        <v>5765.198202054793</v>
      </c>
      <c r="AI48" s="3">
        <f t="shared" si="0"/>
        <v>826.3698630136987</v>
      </c>
      <c r="AJ48" s="3">
        <f t="shared" si="1"/>
        <v>354.56621004566205</v>
      </c>
      <c r="AK48" s="3">
        <f t="shared" si="2"/>
        <v>800</v>
      </c>
      <c r="AL48" s="3">
        <f t="shared" si="3"/>
        <v>0</v>
      </c>
      <c r="AM48" s="3">
        <f>$C$30</f>
        <v>210</v>
      </c>
      <c r="AN48" s="3">
        <f>$C$31</f>
        <v>70</v>
      </c>
      <c r="AO48" s="3">
        <f t="shared" si="4"/>
        <v>2260.9360730593608</v>
      </c>
      <c r="AP48" s="3">
        <f t="shared" si="5"/>
        <v>8026.1342751141538</v>
      </c>
    </row>
    <row r="49" spans="2:42" x14ac:dyDescent="0.3">
      <c r="B49" s="1">
        <v>0.125</v>
      </c>
      <c r="C49">
        <f>'patronen per kwartier'!B17</f>
        <v>0.218</v>
      </c>
      <c r="D49" s="3">
        <f>C49*C$24</f>
        <v>300.24771689497715</v>
      </c>
      <c r="E49" s="3">
        <f t="shared" si="6"/>
        <v>2628.5448059360724</v>
      </c>
      <c r="F49" s="3">
        <f>F48+(C$24-D49)/4</f>
        <v>2754.8016552511399</v>
      </c>
      <c r="G49">
        <f>'patronen per kwartier'!C17</f>
        <v>0.24</v>
      </c>
      <c r="H49" s="3">
        <f>G49*G$24</f>
        <v>286.30136986301369</v>
      </c>
      <c r="I49" s="3">
        <f t="shared" si="7"/>
        <v>2054.808789954338</v>
      </c>
      <c r="J49" s="3">
        <f>J48+(G$24-H49)/4</f>
        <v>2180.3769977168936</v>
      </c>
      <c r="K49">
        <f>'patronen per kwartier'!D17</f>
        <v>0.218</v>
      </c>
      <c r="L49" s="3">
        <f>K49*K$24</f>
        <v>307.34018264840182</v>
      </c>
      <c r="M49" s="3">
        <f t="shared" si="8"/>
        <v>2690.636415525114</v>
      </c>
      <c r="N49" s="3">
        <f>N48+(K$24-L49)/4</f>
        <v>2810.2400114155244</v>
      </c>
      <c r="O49">
        <f>'patronen per kwartier'!E17</f>
        <v>0.22500000000000001</v>
      </c>
      <c r="P49" s="3">
        <f>O49*O$24</f>
        <v>329.40924657534248</v>
      </c>
      <c r="Q49" s="3">
        <f t="shared" si="9"/>
        <v>2855.7951626712334</v>
      </c>
      <c r="R49" s="3">
        <f>R48+(O$24-P49)/4</f>
        <v>2974.6938498858467</v>
      </c>
      <c r="S49">
        <f>'patronen per kwartier'!F17</f>
        <v>0.22500000000000001</v>
      </c>
      <c r="T49" s="3">
        <f>S49*S$24</f>
        <v>341.60958904109583</v>
      </c>
      <c r="U49" s="3">
        <f t="shared" si="10"/>
        <v>2657.9123858447488</v>
      </c>
      <c r="V49" s="3">
        <f>V48+(S$24-T49)/4</f>
        <v>2776.8110730593639</v>
      </c>
      <c r="W49">
        <f>'patronen per kwartier'!G17</f>
        <v>0.27</v>
      </c>
      <c r="X49" s="3">
        <f>W49*W$24</f>
        <v>453.85273972602744</v>
      </c>
      <c r="Y49" s="3">
        <f t="shared" si="11"/>
        <v>2798.7585616438359</v>
      </c>
      <c r="Z49" s="3">
        <f>Z48+(W$24-X49)/4</f>
        <v>2896.7811073059415</v>
      </c>
      <c r="AA49">
        <f>'patronen per kwartier'!H17</f>
        <v>0.218</v>
      </c>
      <c r="AB49" s="3">
        <f>AA49*AA$24</f>
        <v>293.15525114155247</v>
      </c>
      <c r="AC49" s="3">
        <f t="shared" si="12"/>
        <v>2566.4531963470317</v>
      </c>
      <c r="AD49" s="3">
        <f>AD48+(AA$24-AB49)/4</f>
        <v>2639.261700913245</v>
      </c>
      <c r="AF49">
        <v>1</v>
      </c>
      <c r="AG49" s="4">
        <v>0.29166666666666702</v>
      </c>
      <c r="AH49" s="3">
        <f>F65</f>
        <v>5670.1656678082181</v>
      </c>
      <c r="AI49" s="3">
        <f t="shared" si="0"/>
        <v>826.3698630136987</v>
      </c>
      <c r="AJ49" s="3">
        <f t="shared" si="1"/>
        <v>354.56621004566205</v>
      </c>
      <c r="AK49" s="3">
        <f t="shared" si="2"/>
        <v>800</v>
      </c>
      <c r="AL49" s="3">
        <f t="shared" si="3"/>
        <v>0</v>
      </c>
      <c r="AM49" s="3">
        <f>$C$30</f>
        <v>210</v>
      </c>
      <c r="AN49" s="3">
        <f>$C$31</f>
        <v>70</v>
      </c>
      <c r="AO49" s="3">
        <f t="shared" si="4"/>
        <v>2260.9360730593608</v>
      </c>
      <c r="AP49" s="3">
        <f t="shared" si="5"/>
        <v>7931.1017408675789</v>
      </c>
    </row>
    <row r="50" spans="2:42" x14ac:dyDescent="0.3">
      <c r="B50" s="1">
        <v>0.13541666666666699</v>
      </c>
      <c r="C50">
        <f>'patronen per kwartier'!B18</f>
        <v>0.21</v>
      </c>
      <c r="D50" s="3">
        <f>C50*C$24</f>
        <v>289.22945205479448</v>
      </c>
      <c r="E50" s="3">
        <f t="shared" si="6"/>
        <v>2900.5582191780813</v>
      </c>
      <c r="F50" s="3">
        <f>F49+(C$24-D50)/4</f>
        <v>3026.8150684931488</v>
      </c>
      <c r="G50">
        <f>'patronen per kwartier'!C18</f>
        <v>0.23500000000000001</v>
      </c>
      <c r="H50" s="3">
        <f>G50*G$24</f>
        <v>280.33675799086757</v>
      </c>
      <c r="I50" s="3">
        <f t="shared" si="7"/>
        <v>2282.9551940639271</v>
      </c>
      <c r="J50" s="3">
        <f>J49+(G$24-H50)/4</f>
        <v>2408.5234018264828</v>
      </c>
      <c r="K50">
        <f>'patronen per kwartier'!D18</f>
        <v>0.21</v>
      </c>
      <c r="L50" s="3">
        <f>K50*K$24</f>
        <v>296.06164383561639</v>
      </c>
      <c r="M50" s="3">
        <f t="shared" si="8"/>
        <v>2969.0753424657532</v>
      </c>
      <c r="N50" s="3">
        <f>N49+(K$24-L50)/4</f>
        <v>3088.6789383561636</v>
      </c>
      <c r="O50">
        <f>'patronen per kwartier'!E18</f>
        <v>0.22750000000000001</v>
      </c>
      <c r="P50" s="3">
        <f>O50*O$24</f>
        <v>333.06934931506851</v>
      </c>
      <c r="Q50" s="3">
        <f t="shared" si="9"/>
        <v>3138.5380993150688</v>
      </c>
      <c r="R50" s="3">
        <f>R49+(O$24-P50)/4</f>
        <v>3257.4367865296822</v>
      </c>
      <c r="S50">
        <f>'patronen per kwartier'!F18</f>
        <v>0.22750000000000001</v>
      </c>
      <c r="T50" s="3">
        <f>S50*S$24</f>
        <v>345.40525114155247</v>
      </c>
      <c r="U50" s="3">
        <f t="shared" si="10"/>
        <v>2951.1272831050228</v>
      </c>
      <c r="V50" s="3">
        <f>V49+(S$24-T50)/4</f>
        <v>3070.025970319638</v>
      </c>
      <c r="W50">
        <f>'patronen per kwartier'!G18</f>
        <v>0.27</v>
      </c>
      <c r="X50" s="3">
        <f>W50*W$24</f>
        <v>453.85273972602744</v>
      </c>
      <c r="Y50" s="3">
        <f t="shared" si="11"/>
        <v>3105.5293949771694</v>
      </c>
      <c r="Z50" s="3">
        <f>Z49+(W$24-X50)/4</f>
        <v>3203.551940639275</v>
      </c>
      <c r="AA50">
        <f>'patronen per kwartier'!H18</f>
        <v>0.21</v>
      </c>
      <c r="AB50" s="3">
        <f>AA50*AA$24</f>
        <v>282.39726027397256</v>
      </c>
      <c r="AC50" s="3">
        <f t="shared" si="12"/>
        <v>2832.0410958904108</v>
      </c>
      <c r="AD50" s="3">
        <f>AD49+(AA$24-AB50)/4</f>
        <v>2904.8496004566241</v>
      </c>
      <c r="AF50">
        <v>1</v>
      </c>
      <c r="AG50" s="4">
        <v>0.30208333333333298</v>
      </c>
      <c r="AH50" s="3">
        <f>F66</f>
        <v>5525.206621004565</v>
      </c>
      <c r="AI50" s="3">
        <f t="shared" si="0"/>
        <v>826.3698630136987</v>
      </c>
      <c r="AJ50" s="3">
        <f t="shared" si="1"/>
        <v>354.56621004566205</v>
      </c>
      <c r="AK50" s="3">
        <f t="shared" si="2"/>
        <v>800</v>
      </c>
      <c r="AL50" s="3">
        <f t="shared" si="3"/>
        <v>0</v>
      </c>
      <c r="AM50" s="3">
        <f>$C$30</f>
        <v>210</v>
      </c>
      <c r="AN50" s="3">
        <f>$C$31</f>
        <v>70</v>
      </c>
      <c r="AO50" s="3">
        <f t="shared" si="4"/>
        <v>2260.9360730593608</v>
      </c>
      <c r="AP50" s="3">
        <f t="shared" si="5"/>
        <v>7786.1426940639258</v>
      </c>
    </row>
    <row r="51" spans="2:42" x14ac:dyDescent="0.3">
      <c r="B51" s="1">
        <v>0.14583333333333301</v>
      </c>
      <c r="C51">
        <f>'patronen per kwartier'!B19</f>
        <v>0.20200000000000001</v>
      </c>
      <c r="D51" s="3">
        <f>C51*C$24</f>
        <v>278.21118721461187</v>
      </c>
      <c r="E51" s="3">
        <f t="shared" si="6"/>
        <v>3175.3261986301359</v>
      </c>
      <c r="F51" s="3">
        <f>F50+(C$24-D51)/4</f>
        <v>3301.5830479452034</v>
      </c>
      <c r="G51">
        <f>'patronen per kwartier'!C19</f>
        <v>0.23</v>
      </c>
      <c r="H51" s="3">
        <f>G51*G$24</f>
        <v>274.37214611872145</v>
      </c>
      <c r="I51" s="3">
        <f t="shared" si="7"/>
        <v>2512.5927511415525</v>
      </c>
      <c r="J51" s="3">
        <f>J50+(G$24-H51)/4</f>
        <v>2638.1609589041082</v>
      </c>
      <c r="K51">
        <f>'patronen per kwartier'!D19</f>
        <v>0.20200000000000001</v>
      </c>
      <c r="L51" s="3">
        <f>K51*K$24</f>
        <v>284.78310502283108</v>
      </c>
      <c r="M51" s="3">
        <f t="shared" si="8"/>
        <v>3250.3339041095887</v>
      </c>
      <c r="N51" s="3">
        <f>N50+(K$24-L51)/4</f>
        <v>3369.9374999999991</v>
      </c>
      <c r="O51">
        <f>'patronen per kwartier'!E19</f>
        <v>0.23</v>
      </c>
      <c r="P51" s="3">
        <f>O51*O$24</f>
        <v>336.72945205479454</v>
      </c>
      <c r="Q51" s="3">
        <f t="shared" si="9"/>
        <v>3420.3660102739732</v>
      </c>
      <c r="R51" s="3">
        <f>R50+(O$24-P51)/4</f>
        <v>3539.2646974885865</v>
      </c>
      <c r="S51">
        <f>'patronen per kwartier'!F19</f>
        <v>0.23</v>
      </c>
      <c r="T51" s="3">
        <f>S51*S$24</f>
        <v>349.20091324200911</v>
      </c>
      <c r="U51" s="3">
        <f t="shared" si="10"/>
        <v>3243.3932648401824</v>
      </c>
      <c r="V51" s="3">
        <f>V50+(S$24-T51)/4</f>
        <v>3362.2919520547975</v>
      </c>
      <c r="W51">
        <f>'patronen per kwartier'!G19</f>
        <v>0.27</v>
      </c>
      <c r="X51" s="3">
        <f>W51*W$24</f>
        <v>453.85273972602744</v>
      </c>
      <c r="Y51" s="3">
        <f t="shared" si="11"/>
        <v>3412.3002283105029</v>
      </c>
      <c r="Z51" s="3">
        <f>Z50+(W$24-X51)/4</f>
        <v>3510.3227739726085</v>
      </c>
      <c r="AA51">
        <f>'patronen per kwartier'!H19</f>
        <v>0.20200000000000001</v>
      </c>
      <c r="AB51" s="3">
        <f>AA51*AA$24</f>
        <v>271.63926940639266</v>
      </c>
      <c r="AC51" s="3">
        <f t="shared" si="12"/>
        <v>3100.3184931506848</v>
      </c>
      <c r="AD51" s="3">
        <f>AD50+(AA$24-AB51)/4</f>
        <v>3173.1269977168981</v>
      </c>
      <c r="AF51">
        <v>1</v>
      </c>
      <c r="AG51" s="4">
        <v>0.3125</v>
      </c>
      <c r="AH51" s="3">
        <f>F67</f>
        <v>5366.8190639269396</v>
      </c>
      <c r="AI51" s="3">
        <f t="shared" si="0"/>
        <v>826.3698630136987</v>
      </c>
      <c r="AJ51" s="3">
        <f t="shared" si="1"/>
        <v>354.56621004566205</v>
      </c>
      <c r="AK51" s="3">
        <f t="shared" si="2"/>
        <v>800</v>
      </c>
      <c r="AL51" s="3">
        <f t="shared" si="3"/>
        <v>0</v>
      </c>
      <c r="AM51" s="3">
        <f>$C$30</f>
        <v>210</v>
      </c>
      <c r="AN51" s="3">
        <f>$C$31</f>
        <v>70</v>
      </c>
      <c r="AO51" s="3">
        <f t="shared" si="4"/>
        <v>2260.9360730593608</v>
      </c>
      <c r="AP51" s="3">
        <f t="shared" si="5"/>
        <v>7627.7551369863004</v>
      </c>
    </row>
    <row r="52" spans="2:42" x14ac:dyDescent="0.3">
      <c r="B52" s="1">
        <v>0.15625</v>
      </c>
      <c r="C52">
        <f>'patronen per kwartier'!B20</f>
        <v>0.21199999999999999</v>
      </c>
      <c r="D52" s="3">
        <f>C52*C$24</f>
        <v>291.98401826484019</v>
      </c>
      <c r="E52" s="3">
        <f t="shared" si="6"/>
        <v>3446.6509703196334</v>
      </c>
      <c r="F52" s="3">
        <f>F51+(C$24-D52)/4</f>
        <v>3572.9078196347009</v>
      </c>
      <c r="G52">
        <f>'patronen per kwartier'!C20</f>
        <v>0.23500000000000001</v>
      </c>
      <c r="H52" s="3">
        <f>G52*G$24</f>
        <v>280.33675799086757</v>
      </c>
      <c r="I52" s="3">
        <f t="shared" si="7"/>
        <v>2740.7391552511417</v>
      </c>
      <c r="J52" s="3">
        <f>J51+(G$24-H52)/4</f>
        <v>2866.3073630136973</v>
      </c>
      <c r="K52">
        <f>'patronen per kwartier'!D20</f>
        <v>0.21199999999999999</v>
      </c>
      <c r="L52" s="3">
        <f>K52*K$24</f>
        <v>298.88127853881275</v>
      </c>
      <c r="M52" s="3">
        <f t="shared" si="8"/>
        <v>3528.0679223744291</v>
      </c>
      <c r="N52" s="3">
        <f>N51+(K$24-L52)/4</f>
        <v>3647.6715182648395</v>
      </c>
      <c r="O52">
        <f>'patronen per kwartier'!E20</f>
        <v>0.23500000000000001</v>
      </c>
      <c r="P52" s="3">
        <f>O52*O$24</f>
        <v>344.04965753424659</v>
      </c>
      <c r="Q52" s="3">
        <f t="shared" si="9"/>
        <v>3700.3638698630143</v>
      </c>
      <c r="R52" s="3">
        <f>R51+(O$24-P52)/4</f>
        <v>3819.2625570776277</v>
      </c>
      <c r="S52">
        <f>'patronen per kwartier'!F20</f>
        <v>0.24000000000000002</v>
      </c>
      <c r="T52" s="3">
        <f>S52*S$24</f>
        <v>364.38356164383561</v>
      </c>
      <c r="U52" s="3">
        <f t="shared" si="10"/>
        <v>3531.8635844748856</v>
      </c>
      <c r="V52" s="3">
        <f>V51+(S$24-T52)/4</f>
        <v>3650.7622716895007</v>
      </c>
      <c r="W52">
        <f>'patronen per kwartier'!G20</f>
        <v>0.27750000000000002</v>
      </c>
      <c r="X52" s="3">
        <f>W52*W$24</f>
        <v>466.45976027397268</v>
      </c>
      <c r="Y52" s="3">
        <f t="shared" si="11"/>
        <v>3715.9193065068498</v>
      </c>
      <c r="Z52" s="3">
        <f>Z51+(W$24-X52)/4</f>
        <v>3813.9418521689554</v>
      </c>
      <c r="AA52">
        <f>'patronen per kwartier'!H20</f>
        <v>0.21199999999999999</v>
      </c>
      <c r="AB52" s="3">
        <f>AA52*AA$24</f>
        <v>285.08675799086751</v>
      </c>
      <c r="AC52" s="3">
        <f t="shared" si="12"/>
        <v>3365.23401826484</v>
      </c>
      <c r="AD52" s="3">
        <f>AD51+(AA$24-AB52)/4</f>
        <v>3438.0425228310532</v>
      </c>
      <c r="AF52">
        <v>1</v>
      </c>
      <c r="AG52" s="4">
        <v>0.32291666666666702</v>
      </c>
      <c r="AH52" s="3">
        <f>F68</f>
        <v>5205.6769406392687</v>
      </c>
      <c r="AI52" s="3">
        <f t="shared" si="0"/>
        <v>826.3698630136987</v>
      </c>
      <c r="AJ52" s="3">
        <f t="shared" si="1"/>
        <v>354.56621004566205</v>
      </c>
      <c r="AK52" s="3">
        <f t="shared" si="2"/>
        <v>800</v>
      </c>
      <c r="AL52" s="3">
        <f t="shared" si="3"/>
        <v>0</v>
      </c>
      <c r="AM52" s="3">
        <f>$C$30</f>
        <v>210</v>
      </c>
      <c r="AN52" s="3">
        <f>$C$31</f>
        <v>70</v>
      </c>
      <c r="AO52" s="3">
        <f t="shared" si="4"/>
        <v>2260.9360730593608</v>
      </c>
      <c r="AP52" s="3">
        <f t="shared" si="5"/>
        <v>7466.6130136986294</v>
      </c>
    </row>
    <row r="53" spans="2:42" x14ac:dyDescent="0.3">
      <c r="B53" s="1">
        <v>0.16666666666666699</v>
      </c>
      <c r="C53">
        <f>'patronen per kwartier'!B21</f>
        <v>0.222</v>
      </c>
      <c r="D53" s="3">
        <f>C53*C$24</f>
        <v>305.75684931506851</v>
      </c>
      <c r="E53" s="3">
        <f t="shared" si="6"/>
        <v>3714.532534246574</v>
      </c>
      <c r="F53" s="3">
        <f>F52+(C$24-D53)/4</f>
        <v>3840.7893835616414</v>
      </c>
      <c r="G53">
        <f>'patronen per kwartier'!C21</f>
        <v>0.24</v>
      </c>
      <c r="H53" s="3">
        <f>G53*G$24</f>
        <v>286.30136986301369</v>
      </c>
      <c r="I53" s="3">
        <f t="shared" si="7"/>
        <v>2967.3944063926942</v>
      </c>
      <c r="J53" s="3">
        <f>J52+(G$24-H53)/4</f>
        <v>3092.9626141552499</v>
      </c>
      <c r="K53">
        <f>'patronen per kwartier'!D21</f>
        <v>0.222</v>
      </c>
      <c r="L53" s="3">
        <f>K53*K$24</f>
        <v>312.97945205479454</v>
      </c>
      <c r="M53" s="3">
        <f t="shared" si="8"/>
        <v>3802.277397260274</v>
      </c>
      <c r="N53" s="3">
        <f>N52+(K$24-L53)/4</f>
        <v>3921.8809931506844</v>
      </c>
      <c r="O53">
        <f>'patronen per kwartier'!E21</f>
        <v>0.24</v>
      </c>
      <c r="P53" s="3">
        <f>O53*O$24</f>
        <v>351.36986301369865</v>
      </c>
      <c r="Q53" s="3">
        <f t="shared" si="9"/>
        <v>3978.5316780821922</v>
      </c>
      <c r="R53" s="3">
        <f>R52+(O$24-P53)/4</f>
        <v>4097.4303652968056</v>
      </c>
      <c r="S53">
        <f>'patronen per kwartier'!F21</f>
        <v>0.25</v>
      </c>
      <c r="T53" s="3">
        <f>S53*S$24</f>
        <v>379.56621004566205</v>
      </c>
      <c r="U53" s="3">
        <f t="shared" si="10"/>
        <v>3816.5382420091319</v>
      </c>
      <c r="V53" s="3">
        <f>V52+(S$24-T53)/4</f>
        <v>3935.436929223747</v>
      </c>
      <c r="W53">
        <f>'patronen per kwartier'!G21</f>
        <v>0.28500000000000003</v>
      </c>
      <c r="X53" s="3">
        <f>W53*W$24</f>
        <v>479.06678082191786</v>
      </c>
      <c r="Y53" s="3">
        <f t="shared" si="11"/>
        <v>4016.3866295662106</v>
      </c>
      <c r="Z53" s="3">
        <f>Z52+(W$24-X53)/4</f>
        <v>4114.4091752283166</v>
      </c>
      <c r="AA53">
        <f>'patronen per kwartier'!H21</f>
        <v>0.222</v>
      </c>
      <c r="AB53" s="3">
        <f>AA53*AA$24</f>
        <v>298.53424657534242</v>
      </c>
      <c r="AC53" s="3">
        <f t="shared" si="12"/>
        <v>3626.7876712328766</v>
      </c>
      <c r="AD53" s="3">
        <f>AD52+(AA$24-AB53)/4</f>
        <v>3699.5961757990899</v>
      </c>
      <c r="AF53">
        <v>1</v>
      </c>
      <c r="AG53" s="4">
        <v>0.33333333333333298</v>
      </c>
      <c r="AH53" s="3">
        <f>F69</f>
        <v>5041.7802511415521</v>
      </c>
      <c r="AI53" s="3">
        <f t="shared" si="0"/>
        <v>826.3698630136987</v>
      </c>
      <c r="AJ53" s="3">
        <f t="shared" si="1"/>
        <v>354.56621004566205</v>
      </c>
      <c r="AK53" s="3">
        <f t="shared" si="2"/>
        <v>800</v>
      </c>
      <c r="AL53" s="3">
        <f t="shared" si="3"/>
        <v>0</v>
      </c>
      <c r="AM53" s="3">
        <f>$C$30</f>
        <v>210</v>
      </c>
      <c r="AN53" s="3">
        <f>$C$31</f>
        <v>70</v>
      </c>
      <c r="AO53" s="3">
        <f t="shared" si="4"/>
        <v>2260.9360730593608</v>
      </c>
      <c r="AP53" s="3">
        <f t="shared" si="5"/>
        <v>7302.7163242009128</v>
      </c>
    </row>
    <row r="54" spans="2:42" x14ac:dyDescent="0.3">
      <c r="B54" s="1">
        <v>0.17708333333333301</v>
      </c>
      <c r="C54">
        <f>'patronen per kwartier'!B22</f>
        <v>0.23200000000000001</v>
      </c>
      <c r="D54" s="3">
        <f>C54*C$24</f>
        <v>319.52968036529683</v>
      </c>
      <c r="E54" s="3">
        <f t="shared" si="6"/>
        <v>3978.9708904109575</v>
      </c>
      <c r="F54" s="3">
        <f>F53+(C$24-D54)/4</f>
        <v>4105.227739726025</v>
      </c>
      <c r="G54">
        <f>'patronen per kwartier'!C22</f>
        <v>0.245</v>
      </c>
      <c r="H54" s="3">
        <f>G54*G$24</f>
        <v>292.26598173515981</v>
      </c>
      <c r="I54" s="3">
        <f t="shared" si="7"/>
        <v>3192.5585045662101</v>
      </c>
      <c r="J54" s="3">
        <f>J53+(G$24-H54)/4</f>
        <v>3318.1267123287657</v>
      </c>
      <c r="K54">
        <f>'patronen per kwartier'!D22</f>
        <v>0.23200000000000001</v>
      </c>
      <c r="L54" s="3">
        <f>K54*K$24</f>
        <v>327.07762557077626</v>
      </c>
      <c r="M54" s="3">
        <f t="shared" si="8"/>
        <v>4072.9623287671234</v>
      </c>
      <c r="N54" s="3">
        <f>N53+(K$24-L54)/4</f>
        <v>4192.5659246575333</v>
      </c>
      <c r="O54">
        <f>'patronen per kwartier'!E22</f>
        <v>0.245</v>
      </c>
      <c r="P54" s="3">
        <f>O54*O$24</f>
        <v>358.6900684931507</v>
      </c>
      <c r="Q54" s="3">
        <f t="shared" si="9"/>
        <v>4254.8694349315074</v>
      </c>
      <c r="R54" s="3">
        <f>R53+(O$24-P54)/4</f>
        <v>4373.7681221461207</v>
      </c>
      <c r="S54">
        <f>'patronen per kwartier'!F22</f>
        <v>0.26</v>
      </c>
      <c r="T54" s="3">
        <f>S54*S$24</f>
        <v>394.74885844748854</v>
      </c>
      <c r="U54" s="3">
        <f t="shared" si="10"/>
        <v>4097.4172374429218</v>
      </c>
      <c r="V54" s="3">
        <f>V53+(S$24-T54)/4</f>
        <v>4216.3159246575369</v>
      </c>
      <c r="W54">
        <f>'patronen per kwartier'!G22</f>
        <v>0.29249999999999998</v>
      </c>
      <c r="X54" s="3">
        <f>W54*W$24</f>
        <v>491.67380136986299</v>
      </c>
      <c r="Y54" s="3">
        <f t="shared" si="11"/>
        <v>4313.7021974885847</v>
      </c>
      <c r="Z54" s="3">
        <f>Z53+(W$24-X54)/4</f>
        <v>4411.7247431506912</v>
      </c>
      <c r="AA54">
        <f>'patronen per kwartier'!H22</f>
        <v>0.23200000000000001</v>
      </c>
      <c r="AB54" s="3">
        <f>AA54*AA$24</f>
        <v>311.98173515981733</v>
      </c>
      <c r="AC54" s="3">
        <f t="shared" si="12"/>
        <v>3884.9794520547944</v>
      </c>
      <c r="AD54" s="3">
        <f>AD53+(AA$24-AB54)/4</f>
        <v>3957.7879566210077</v>
      </c>
      <c r="AF54">
        <v>1</v>
      </c>
      <c r="AG54" s="4">
        <v>0.34375</v>
      </c>
      <c r="AH54" s="3">
        <f>F70</f>
        <v>4883.3926940639267</v>
      </c>
      <c r="AI54" s="3">
        <f t="shared" si="0"/>
        <v>826.3698630136987</v>
      </c>
      <c r="AJ54" s="3">
        <f t="shared" si="1"/>
        <v>354.56621004566205</v>
      </c>
      <c r="AK54" s="3">
        <f t="shared" si="2"/>
        <v>800</v>
      </c>
      <c r="AL54" s="3">
        <f t="shared" si="3"/>
        <v>0</v>
      </c>
      <c r="AM54" s="3">
        <f>$C$30</f>
        <v>210</v>
      </c>
      <c r="AN54" s="3">
        <f>$C$31</f>
        <v>70</v>
      </c>
      <c r="AO54" s="3">
        <f t="shared" si="4"/>
        <v>2260.9360730593608</v>
      </c>
      <c r="AP54" s="3">
        <f t="shared" si="5"/>
        <v>7144.3287671232874</v>
      </c>
    </row>
    <row r="55" spans="2:42" x14ac:dyDescent="0.3">
      <c r="B55" s="1">
        <v>0.1875</v>
      </c>
      <c r="C55">
        <f>'patronen per kwartier'!B23</f>
        <v>0.24199999999999999</v>
      </c>
      <c r="D55" s="3">
        <f>C55*C$24</f>
        <v>333.30251141552509</v>
      </c>
      <c r="E55" s="3">
        <f t="shared" si="6"/>
        <v>4239.9660388127841</v>
      </c>
      <c r="F55" s="3">
        <f>F54+(C$24-D55)/4</f>
        <v>4366.2228881278515</v>
      </c>
      <c r="G55">
        <f>'patronen per kwartier'!C23</f>
        <v>0.25</v>
      </c>
      <c r="H55" s="3">
        <f>G55*G$24</f>
        <v>298.23059360730593</v>
      </c>
      <c r="I55" s="3">
        <f t="shared" si="7"/>
        <v>3416.2314497716898</v>
      </c>
      <c r="J55" s="3">
        <f>J54+(G$24-H55)/4</f>
        <v>3541.7996575342449</v>
      </c>
      <c r="K55">
        <f>'patronen per kwartier'!D23</f>
        <v>0.24199999999999999</v>
      </c>
      <c r="L55" s="3">
        <f>K55*K$24</f>
        <v>341.17579908675799</v>
      </c>
      <c r="M55" s="3">
        <f t="shared" si="8"/>
        <v>4340.1227168949772</v>
      </c>
      <c r="N55" s="3">
        <f>N54+(K$24-L55)/4</f>
        <v>4459.7263127853876</v>
      </c>
      <c r="O55">
        <f>'patronen per kwartier'!E23</f>
        <v>0.25</v>
      </c>
      <c r="P55" s="3">
        <f>O55*O$24</f>
        <v>366.01027397260276</v>
      </c>
      <c r="Q55" s="3">
        <f t="shared" si="9"/>
        <v>4529.3771404109593</v>
      </c>
      <c r="R55" s="3">
        <f>R54+(O$24-P55)/4</f>
        <v>4648.2758276255727</v>
      </c>
      <c r="S55">
        <f>'patronen per kwartier'!F23</f>
        <v>0.27</v>
      </c>
      <c r="T55" s="3">
        <f>S55*S$24</f>
        <v>409.93150684931504</v>
      </c>
      <c r="U55" s="3">
        <f t="shared" si="10"/>
        <v>4374.5005707762548</v>
      </c>
      <c r="V55" s="3">
        <f>V54+(S$24-T55)/4</f>
        <v>4493.39925799087</v>
      </c>
      <c r="W55">
        <f>'patronen per kwartier'!G23</f>
        <v>0.3</v>
      </c>
      <c r="X55" s="3">
        <f>W55*W$24</f>
        <v>504.28082191780823</v>
      </c>
      <c r="Y55" s="3">
        <f t="shared" si="11"/>
        <v>4607.8660102739732</v>
      </c>
      <c r="Z55" s="3">
        <f>Z54+(W$24-X55)/4</f>
        <v>4705.8885559360797</v>
      </c>
      <c r="AA55">
        <f>'patronen per kwartier'!H23</f>
        <v>0.24199999999999999</v>
      </c>
      <c r="AB55" s="3">
        <f>AA55*AA$24</f>
        <v>325.42922374429219</v>
      </c>
      <c r="AC55" s="3">
        <f t="shared" si="12"/>
        <v>4139.8093607305937</v>
      </c>
      <c r="AD55" s="3">
        <f>AD54+(AA$24-AB55)/4</f>
        <v>4212.6178652968065</v>
      </c>
      <c r="AF55">
        <v>1</v>
      </c>
      <c r="AG55" s="4">
        <v>0.35416666666666702</v>
      </c>
      <c r="AH55" s="3">
        <f>F71</f>
        <v>4733.2688356164381</v>
      </c>
      <c r="AI55" s="3">
        <f t="shared" si="0"/>
        <v>826.3698630136987</v>
      </c>
      <c r="AJ55" s="3">
        <f t="shared" si="1"/>
        <v>354.56621004566205</v>
      </c>
      <c r="AK55" s="3">
        <f t="shared" si="2"/>
        <v>800</v>
      </c>
      <c r="AL55" s="3">
        <f t="shared" si="3"/>
        <v>0</v>
      </c>
      <c r="AM55" s="3">
        <f>$C$30</f>
        <v>210</v>
      </c>
      <c r="AN55" s="3">
        <f>$C$31</f>
        <v>70</v>
      </c>
      <c r="AO55" s="3">
        <f t="shared" si="4"/>
        <v>2260.9360730593608</v>
      </c>
      <c r="AP55" s="3">
        <f t="shared" si="5"/>
        <v>6994.2049086757988</v>
      </c>
    </row>
    <row r="56" spans="2:42" x14ac:dyDescent="0.3">
      <c r="B56" s="1">
        <v>0.19791666666666699</v>
      </c>
      <c r="C56">
        <f>'patronen per kwartier'!B24</f>
        <v>0.27</v>
      </c>
      <c r="D56" s="3">
        <f>C56*C$24</f>
        <v>371.86643835616439</v>
      </c>
      <c r="E56" s="3">
        <f t="shared" si="6"/>
        <v>4491.320205479451</v>
      </c>
      <c r="F56" s="3">
        <f>F55+(C$24-D56)/4</f>
        <v>4617.5770547945185</v>
      </c>
      <c r="G56">
        <f>'patronen per kwartier'!C24</f>
        <v>0.3</v>
      </c>
      <c r="H56" s="3">
        <f>G56*G$24</f>
        <v>357.8767123287671</v>
      </c>
      <c r="I56" s="3">
        <f t="shared" si="7"/>
        <v>3624.9928652968038</v>
      </c>
      <c r="J56" s="3">
        <f>J55+(G$24-H56)/4</f>
        <v>3750.5610730593589</v>
      </c>
      <c r="K56">
        <f>'patronen per kwartier'!D24</f>
        <v>0.27</v>
      </c>
      <c r="L56" s="3">
        <f>K56*K$24</f>
        <v>380.65068493150687</v>
      </c>
      <c r="M56" s="3">
        <f t="shared" si="8"/>
        <v>4597.4143835616442</v>
      </c>
      <c r="N56" s="3">
        <f>N55+(K$24-L56)/4</f>
        <v>4717.0179794520545</v>
      </c>
      <c r="O56">
        <f>'patronen per kwartier'!E24</f>
        <v>0.3</v>
      </c>
      <c r="P56" s="3">
        <f>O56*O$24</f>
        <v>439.21232876712332</v>
      </c>
      <c r="Q56" s="3">
        <f t="shared" si="9"/>
        <v>4785.584332191781</v>
      </c>
      <c r="R56" s="3">
        <f>R55+(O$24-P56)/4</f>
        <v>4904.4830194063943</v>
      </c>
      <c r="S56">
        <f>'patronen per kwartier'!F24</f>
        <v>0.32750000000000001</v>
      </c>
      <c r="T56" s="3">
        <f>S56*S$24</f>
        <v>497.23173515981728</v>
      </c>
      <c r="U56" s="3">
        <f t="shared" si="10"/>
        <v>4629.7588470319624</v>
      </c>
      <c r="V56" s="3">
        <f>V55+(S$24-T56)/4</f>
        <v>4748.6575342465776</v>
      </c>
      <c r="W56">
        <f>'patronen per kwartier'!G24</f>
        <v>0.39999999999999997</v>
      </c>
      <c r="X56" s="3">
        <f>W56*W$24</f>
        <v>672.3744292237443</v>
      </c>
      <c r="Y56" s="3">
        <f t="shared" si="11"/>
        <v>4860.0064212328771</v>
      </c>
      <c r="Z56" s="3">
        <f>Z55+(W$24-X56)/4</f>
        <v>4958.0289668949836</v>
      </c>
      <c r="AA56">
        <f>'patronen per kwartier'!H24</f>
        <v>0.27</v>
      </c>
      <c r="AB56" s="3">
        <f>AA56*AA$24</f>
        <v>363.08219178082186</v>
      </c>
      <c r="AC56" s="3">
        <f t="shared" si="12"/>
        <v>4385.2260273972606</v>
      </c>
      <c r="AD56" s="3">
        <f>AD55+(AA$24-AB56)/4</f>
        <v>4458.0345319634735</v>
      </c>
      <c r="AF56">
        <v>1</v>
      </c>
      <c r="AG56" s="4">
        <v>0.36458333333333298</v>
      </c>
      <c r="AH56" s="3">
        <f>F72</f>
        <v>4587.6211472602736</v>
      </c>
      <c r="AI56" s="3">
        <f t="shared" si="0"/>
        <v>826.3698630136987</v>
      </c>
      <c r="AJ56" s="3">
        <f t="shared" si="1"/>
        <v>354.56621004566205</v>
      </c>
      <c r="AK56" s="3">
        <f t="shared" si="2"/>
        <v>800</v>
      </c>
      <c r="AL56" s="3">
        <f t="shared" si="3"/>
        <v>0</v>
      </c>
      <c r="AM56" s="3">
        <f>$C$30</f>
        <v>210</v>
      </c>
      <c r="AN56" s="3">
        <f>$C$31</f>
        <v>70</v>
      </c>
      <c r="AO56" s="3">
        <f t="shared" si="4"/>
        <v>2260.9360730593608</v>
      </c>
      <c r="AP56" s="3">
        <f t="shared" si="5"/>
        <v>6848.5572203196343</v>
      </c>
    </row>
    <row r="57" spans="2:42" x14ac:dyDescent="0.3">
      <c r="B57" s="1">
        <v>0.20833333333333301</v>
      </c>
      <c r="C57">
        <f>'patronen per kwartier'!B25</f>
        <v>0.29799999999999999</v>
      </c>
      <c r="D57" s="3">
        <f>C57*C$24</f>
        <v>410.43036529680364</v>
      </c>
      <c r="E57" s="3">
        <f t="shared" si="6"/>
        <v>4733.0333904109575</v>
      </c>
      <c r="F57" s="3">
        <f>F56+(C$24-D57)/4</f>
        <v>4859.290239726025</v>
      </c>
      <c r="G57">
        <f>'patronen per kwartier'!C25</f>
        <v>0.35</v>
      </c>
      <c r="H57" s="3">
        <f>G57*G$24</f>
        <v>417.52283105022826</v>
      </c>
      <c r="I57" s="3">
        <f t="shared" si="7"/>
        <v>3818.8427511415525</v>
      </c>
      <c r="J57" s="3">
        <f>J56+(G$24-H57)/4</f>
        <v>3944.4109589041077</v>
      </c>
      <c r="K57">
        <f>'patronen per kwartier'!D25</f>
        <v>0.29799999999999999</v>
      </c>
      <c r="L57" s="3">
        <f>K57*K$24</f>
        <v>420.12557077625564</v>
      </c>
      <c r="M57" s="3">
        <f t="shared" si="8"/>
        <v>4844.8373287671238</v>
      </c>
      <c r="N57" s="3">
        <f>N56+(K$24-L57)/4</f>
        <v>4964.4409246575342</v>
      </c>
      <c r="O57">
        <f>'patronen per kwartier'!E25</f>
        <v>0.35</v>
      </c>
      <c r="P57" s="3">
        <f>O57*O$24</f>
        <v>512.41438356164383</v>
      </c>
      <c r="Q57" s="3">
        <f t="shared" si="9"/>
        <v>5023.4910102739732</v>
      </c>
      <c r="R57" s="3">
        <f>R56+(O$24-P57)/4</f>
        <v>5142.3896974885865</v>
      </c>
      <c r="S57">
        <f>'patronen per kwartier'!F25</f>
        <v>0.38500000000000001</v>
      </c>
      <c r="T57" s="3">
        <f>S57*S$24</f>
        <v>584.53196347031951</v>
      </c>
      <c r="U57" s="3">
        <f t="shared" si="10"/>
        <v>4863.1920662100447</v>
      </c>
      <c r="V57" s="3">
        <f>V56+(S$24-T57)/4</f>
        <v>4982.0907534246599</v>
      </c>
      <c r="W57">
        <f>'patronen per kwartier'!G25</f>
        <v>0.5</v>
      </c>
      <c r="X57" s="3">
        <f>W57*W$24</f>
        <v>840.46803652968038</v>
      </c>
      <c r="Y57" s="3">
        <f t="shared" si="11"/>
        <v>5070.1234303652973</v>
      </c>
      <c r="Z57" s="3">
        <f>Z56+(W$24-X57)/4</f>
        <v>5168.1459760274038</v>
      </c>
      <c r="AA57">
        <f>'patronen per kwartier'!H25</f>
        <v>0.29799999999999999</v>
      </c>
      <c r="AB57" s="3">
        <f>AA57*AA$24</f>
        <v>400.73515981735153</v>
      </c>
      <c r="AC57" s="3">
        <f t="shared" si="12"/>
        <v>4621.2294520547948</v>
      </c>
      <c r="AD57" s="3">
        <f>AD56+(AA$24-AB57)/4</f>
        <v>4694.0379566210077</v>
      </c>
      <c r="AF57">
        <v>1</v>
      </c>
      <c r="AG57" s="4">
        <v>0.375</v>
      </c>
      <c r="AH57" s="3">
        <f>F73</f>
        <v>4446.1053082191775</v>
      </c>
      <c r="AI57" s="3">
        <f t="shared" si="0"/>
        <v>826.3698630136987</v>
      </c>
      <c r="AJ57" s="3">
        <f t="shared" si="1"/>
        <v>354.56621004566205</v>
      </c>
      <c r="AK57" s="3">
        <f t="shared" si="2"/>
        <v>800</v>
      </c>
      <c r="AL57" s="3">
        <f t="shared" si="3"/>
        <v>0</v>
      </c>
      <c r="AM57" s="3">
        <f>$C$30</f>
        <v>210</v>
      </c>
      <c r="AN57" s="3">
        <f>$C$31</f>
        <v>70</v>
      </c>
      <c r="AO57" s="3">
        <f t="shared" si="4"/>
        <v>2260.9360730593608</v>
      </c>
      <c r="AP57" s="3">
        <f t="shared" si="5"/>
        <v>6707.0413812785382</v>
      </c>
    </row>
    <row r="58" spans="2:42" x14ac:dyDescent="0.3">
      <c r="B58" s="1">
        <v>0.21875</v>
      </c>
      <c r="C58">
        <f>'patronen per kwartier'!B26</f>
        <v>0.32700000000000001</v>
      </c>
      <c r="D58" s="3">
        <f>C58*C$24</f>
        <v>450.37157534246575</v>
      </c>
      <c r="E58" s="3">
        <f t="shared" si="6"/>
        <v>4964.7612728310487</v>
      </c>
      <c r="F58" s="3">
        <f>F57+(C$24-D58)/4</f>
        <v>5091.0181221461162</v>
      </c>
      <c r="G58">
        <f>'patronen per kwartier'!C26</f>
        <v>0.4</v>
      </c>
      <c r="H58" s="3">
        <f>G58*G$24</f>
        <v>477.16894977168954</v>
      </c>
      <c r="I58" s="3">
        <f t="shared" si="7"/>
        <v>3997.7811073059361</v>
      </c>
      <c r="J58" s="3">
        <f>J57+(G$24-H58)/4</f>
        <v>4123.3493150684917</v>
      </c>
      <c r="K58">
        <f>'patronen per kwartier'!D26</f>
        <v>0.32700000000000001</v>
      </c>
      <c r="L58" s="3">
        <f>K58*K$24</f>
        <v>461.01027397260276</v>
      </c>
      <c r="M58" s="3">
        <f t="shared" si="8"/>
        <v>5082.0390981735163</v>
      </c>
      <c r="N58" s="3">
        <f>N57+(K$24-L58)/4</f>
        <v>5201.6426940639267</v>
      </c>
      <c r="O58">
        <f>'patronen per kwartier'!E26</f>
        <v>0.4</v>
      </c>
      <c r="P58" s="3">
        <f>O58*O$24</f>
        <v>585.61643835616439</v>
      </c>
      <c r="Q58" s="3">
        <f t="shared" si="9"/>
        <v>5243.0971746575351</v>
      </c>
      <c r="R58" s="3">
        <f>R57+(O$24-P58)/4</f>
        <v>5361.9958618721485</v>
      </c>
      <c r="S58">
        <f>'patronen per kwartier'!F26</f>
        <v>0.4425</v>
      </c>
      <c r="T58" s="3">
        <f>S58*S$24</f>
        <v>671.83219178082186</v>
      </c>
      <c r="U58" s="3">
        <f t="shared" si="10"/>
        <v>5074.8002283105016</v>
      </c>
      <c r="V58" s="3">
        <f>V57+(S$24-T58)/4</f>
        <v>5193.6989155251167</v>
      </c>
      <c r="W58">
        <f>'patronen per kwartier'!G26</f>
        <v>0.6</v>
      </c>
      <c r="X58" s="3">
        <f>W58*W$24</f>
        <v>1008.5616438356165</v>
      </c>
      <c r="Y58" s="3">
        <f t="shared" si="11"/>
        <v>5238.2170376712329</v>
      </c>
      <c r="Z58" s="3">
        <f>Z57+(W$24-X58)/4</f>
        <v>5336.2395833333394</v>
      </c>
      <c r="AA58">
        <f>'patronen per kwartier'!H26</f>
        <v>0.32700000000000001</v>
      </c>
      <c r="AB58" s="3">
        <f>AA58*AA$24</f>
        <v>439.73287671232873</v>
      </c>
      <c r="AC58" s="3">
        <f t="shared" si="12"/>
        <v>4847.4834474885847</v>
      </c>
      <c r="AD58" s="3">
        <f>AD57+(AA$24-AB58)/4</f>
        <v>4920.2919520547975</v>
      </c>
      <c r="AF58">
        <v>1</v>
      </c>
      <c r="AG58" s="4">
        <v>0.38541666666666702</v>
      </c>
      <c r="AH58" s="3">
        <f>F74</f>
        <v>4308.7213184931497</v>
      </c>
      <c r="AI58" s="3">
        <f t="shared" si="0"/>
        <v>826.3698630136987</v>
      </c>
      <c r="AJ58" s="3">
        <f t="shared" si="1"/>
        <v>354.56621004566205</v>
      </c>
      <c r="AK58" s="3">
        <f t="shared" si="2"/>
        <v>800</v>
      </c>
      <c r="AL58" s="3">
        <f t="shared" si="3"/>
        <v>0</v>
      </c>
      <c r="AM58" s="3">
        <f>$C$30</f>
        <v>210</v>
      </c>
      <c r="AN58" s="3">
        <f>$C$31</f>
        <v>70</v>
      </c>
      <c r="AO58" s="3">
        <f t="shared" si="4"/>
        <v>2260.9360730593608</v>
      </c>
      <c r="AP58" s="3">
        <f t="shared" si="5"/>
        <v>6569.6573915525105</v>
      </c>
    </row>
    <row r="59" spans="2:42" x14ac:dyDescent="0.3">
      <c r="B59" s="1">
        <v>0.22916666666666699</v>
      </c>
      <c r="C59">
        <f>'patronen per kwartier'!B27</f>
        <v>0.35499999999999998</v>
      </c>
      <c r="D59" s="3">
        <f>C59*C$24</f>
        <v>488.935502283105</v>
      </c>
      <c r="E59" s="3">
        <f t="shared" si="6"/>
        <v>5186.8481735159803</v>
      </c>
      <c r="F59" s="3">
        <f>F58+(C$24-D59)/4</f>
        <v>5313.1050228310478</v>
      </c>
      <c r="G59">
        <f>'patronen per kwartier'!C27</f>
        <v>0.45</v>
      </c>
      <c r="H59" s="3">
        <f>G59*G$24</f>
        <v>536.81506849315065</v>
      </c>
      <c r="I59" s="3">
        <f t="shared" si="7"/>
        <v>4161.8079337899544</v>
      </c>
      <c r="J59" s="3">
        <f>J58+(G$24-H59)/4</f>
        <v>4287.3761415525096</v>
      </c>
      <c r="K59">
        <f>'patronen per kwartier'!D27</f>
        <v>0.35499999999999998</v>
      </c>
      <c r="L59" s="3">
        <f>K59*K$24</f>
        <v>500.48515981735153</v>
      </c>
      <c r="M59" s="3">
        <f t="shared" si="8"/>
        <v>5309.3721461187215</v>
      </c>
      <c r="N59" s="3">
        <f>N58+(K$24-L59)/4</f>
        <v>5428.9757420091319</v>
      </c>
      <c r="O59">
        <f>'patronen per kwartier'!E27</f>
        <v>0.45</v>
      </c>
      <c r="P59" s="3">
        <f>O59*O$24</f>
        <v>658.81849315068496</v>
      </c>
      <c r="Q59" s="3">
        <f t="shared" si="9"/>
        <v>5444.4028253424667</v>
      </c>
      <c r="R59" s="3">
        <f>R58+(O$24-P59)/4</f>
        <v>5563.3015125570801</v>
      </c>
      <c r="S59">
        <f>'patronen per kwartier'!F27</f>
        <v>0.5</v>
      </c>
      <c r="T59" s="3">
        <f>S59*S$24</f>
        <v>759.13242009132409</v>
      </c>
      <c r="U59" s="3">
        <f t="shared" si="10"/>
        <v>5264.5833333333321</v>
      </c>
      <c r="V59" s="3">
        <f>V58+(S$24-T59)/4</f>
        <v>5383.4820205479482</v>
      </c>
      <c r="W59">
        <f>'patronen per kwartier'!G27</f>
        <v>0.7</v>
      </c>
      <c r="X59" s="3">
        <f>W59*W$24</f>
        <v>1176.6552511415525</v>
      </c>
      <c r="Y59" s="3">
        <f t="shared" si="11"/>
        <v>5364.2872431506848</v>
      </c>
      <c r="Z59" s="3">
        <f>Z58+(W$24-X59)/4</f>
        <v>5462.3097888127913</v>
      </c>
      <c r="AA59">
        <f>'patronen per kwartier'!H27</f>
        <v>0.35499999999999998</v>
      </c>
      <c r="AB59" s="3">
        <f>AA59*AA$24</f>
        <v>477.38584474885835</v>
      </c>
      <c r="AC59" s="3">
        <f t="shared" si="12"/>
        <v>5064.3242009132418</v>
      </c>
      <c r="AD59" s="3">
        <f>AD58+(AA$24-AB59)/4</f>
        <v>5137.1327054794547</v>
      </c>
      <c r="AF59">
        <v>1</v>
      </c>
      <c r="AG59" s="4">
        <v>0.39583333333333298</v>
      </c>
      <c r="AH59" s="3">
        <f>F75</f>
        <v>4175.4691780821904</v>
      </c>
      <c r="AI59" s="3">
        <f t="shared" si="0"/>
        <v>826.3698630136987</v>
      </c>
      <c r="AJ59" s="3">
        <f t="shared" si="1"/>
        <v>354.56621004566205</v>
      </c>
      <c r="AK59" s="3">
        <f t="shared" si="2"/>
        <v>800</v>
      </c>
      <c r="AL59" s="3">
        <f t="shared" si="3"/>
        <v>0</v>
      </c>
      <c r="AM59" s="3">
        <f>$C$30</f>
        <v>210</v>
      </c>
      <c r="AN59" s="3">
        <f>$C$31</f>
        <v>70</v>
      </c>
      <c r="AO59" s="3">
        <f t="shared" si="4"/>
        <v>2260.9360730593608</v>
      </c>
      <c r="AP59" s="3">
        <f t="shared" si="5"/>
        <v>6436.4052511415512</v>
      </c>
    </row>
    <row r="60" spans="2:42" x14ac:dyDescent="0.3">
      <c r="B60" s="1">
        <v>0.23958333333333301</v>
      </c>
      <c r="C60">
        <f>'patronen per kwartier'!B28</f>
        <v>0.47599999999999998</v>
      </c>
      <c r="D60" s="3">
        <f>C60*C$24</f>
        <v>655.58675799086757</v>
      </c>
      <c r="E60" s="3">
        <f t="shared" si="6"/>
        <v>5367.2722602739714</v>
      </c>
      <c r="F60" s="3">
        <f>F59+(C$24-D60)/4</f>
        <v>5493.5291095890389</v>
      </c>
      <c r="G60">
        <f>'patronen per kwartier'!C28</f>
        <v>0.58750000000000002</v>
      </c>
      <c r="H60" s="3">
        <f>G60*G$24</f>
        <v>700.84189497716898</v>
      </c>
      <c r="I60" s="3">
        <f t="shared" si="7"/>
        <v>4284.8280536529683</v>
      </c>
      <c r="J60" s="3">
        <f>J59+(G$24-H60)/4</f>
        <v>4410.3962614155234</v>
      </c>
      <c r="K60">
        <f>'patronen per kwartier'!D28</f>
        <v>0.47599999999999998</v>
      </c>
      <c r="L60" s="3">
        <f>K60*K$24</f>
        <v>671.07305936073055</v>
      </c>
      <c r="M60" s="3">
        <f t="shared" si="8"/>
        <v>5494.0582191780823</v>
      </c>
      <c r="N60" s="3">
        <f>N59+(K$24-L60)/4</f>
        <v>5613.6618150684926</v>
      </c>
      <c r="O60">
        <f>'patronen per kwartier'!E28</f>
        <v>0.58750000000000002</v>
      </c>
      <c r="P60" s="3">
        <f>O60*O$24</f>
        <v>860.12414383561656</v>
      </c>
      <c r="Q60" s="3">
        <f t="shared" si="9"/>
        <v>5595.3820633561654</v>
      </c>
      <c r="R60" s="3">
        <f>R59+(O$24-P60)/4</f>
        <v>5714.2807505707788</v>
      </c>
      <c r="S60">
        <f>'patronen per kwartier'!F28</f>
        <v>0.625</v>
      </c>
      <c r="T60" s="3">
        <f>S60*S$24</f>
        <v>948.91552511415512</v>
      </c>
      <c r="U60" s="3">
        <f t="shared" si="10"/>
        <v>5406.920662100455</v>
      </c>
      <c r="V60" s="3">
        <f>V59+(S$24-T60)/4</f>
        <v>5525.8193493150711</v>
      </c>
      <c r="W60">
        <f>'patronen per kwartier'!G28</f>
        <v>0.8</v>
      </c>
      <c r="X60" s="3">
        <f>W60*W$24</f>
        <v>1344.7488584474886</v>
      </c>
      <c r="Y60" s="3">
        <f t="shared" si="11"/>
        <v>5448.3340468036531</v>
      </c>
      <c r="Z60" s="3">
        <f>Z59+(W$24-X60)/4</f>
        <v>5546.3565924657596</v>
      </c>
      <c r="AA60">
        <f>'patronen per kwartier'!H28</f>
        <v>0.47599999999999998</v>
      </c>
      <c r="AB60" s="3">
        <f>AA60*AA$24</f>
        <v>640.10045662100447</v>
      </c>
      <c r="AC60" s="3">
        <f t="shared" si="12"/>
        <v>5240.4863013698632</v>
      </c>
      <c r="AD60" s="3">
        <f>AD59+(AA$24-AB60)/4</f>
        <v>5313.294805936076</v>
      </c>
      <c r="AF60">
        <v>1</v>
      </c>
      <c r="AG60" s="4">
        <v>0.40625</v>
      </c>
      <c r="AH60" s="3">
        <f>F76</f>
        <v>4047.0375285388113</v>
      </c>
      <c r="AI60" s="3">
        <f t="shared" si="0"/>
        <v>826.3698630136987</v>
      </c>
      <c r="AJ60" s="3">
        <f t="shared" si="1"/>
        <v>354.56621004566205</v>
      </c>
      <c r="AK60" s="3">
        <f t="shared" si="2"/>
        <v>800</v>
      </c>
      <c r="AL60" s="3">
        <f t="shared" si="3"/>
        <v>0</v>
      </c>
      <c r="AM60" s="3">
        <f>$C$30</f>
        <v>210</v>
      </c>
      <c r="AN60" s="3">
        <f>$C$31</f>
        <v>70</v>
      </c>
      <c r="AO60" s="3">
        <f t="shared" si="4"/>
        <v>2260.9360730593608</v>
      </c>
      <c r="AP60" s="3">
        <f t="shared" si="5"/>
        <v>6307.9736015981716</v>
      </c>
    </row>
    <row r="61" spans="2:42" x14ac:dyDescent="0.3">
      <c r="B61" s="1">
        <v>0.25</v>
      </c>
      <c r="C61">
        <f>'patronen per kwartier'!B29</f>
        <v>0.59699999999999998</v>
      </c>
      <c r="D61" s="3">
        <f>C61*C$24</f>
        <v>822.23801369863008</v>
      </c>
      <c r="E61" s="3">
        <f t="shared" si="6"/>
        <v>5506.0335331050219</v>
      </c>
      <c r="F61" s="3">
        <f>F60+(C$24-D61)/4</f>
        <v>5632.2903824200894</v>
      </c>
      <c r="G61">
        <f>'patronen per kwartier'!C29</f>
        <v>0.72500000000000009</v>
      </c>
      <c r="H61" s="3">
        <f>G61*G$24</f>
        <v>864.86872146118731</v>
      </c>
      <c r="I61" s="3">
        <f t="shared" si="7"/>
        <v>4366.8414668949772</v>
      </c>
      <c r="J61" s="3">
        <f>J60+(G$24-H61)/4</f>
        <v>4492.4096746575324</v>
      </c>
      <c r="K61">
        <f>'patronen per kwartier'!D29</f>
        <v>0.59699999999999998</v>
      </c>
      <c r="L61" s="3">
        <f>K61*K$24</f>
        <v>841.66095890410952</v>
      </c>
      <c r="M61" s="3">
        <f t="shared" si="8"/>
        <v>5636.0973173515986</v>
      </c>
      <c r="N61" s="3">
        <f>N60+(K$24-L61)/4</f>
        <v>5755.7009132420089</v>
      </c>
      <c r="O61">
        <f>'patronen per kwartier'!E29</f>
        <v>0.72500000000000009</v>
      </c>
      <c r="P61" s="3">
        <f>O61*O$24</f>
        <v>1061.4297945205481</v>
      </c>
      <c r="Q61" s="3">
        <f t="shared" si="9"/>
        <v>5696.0348886986312</v>
      </c>
      <c r="R61" s="3">
        <f>R60+(O$24-P61)/4</f>
        <v>5814.9335759132446</v>
      </c>
      <c r="S61">
        <f>'patronen per kwartier'!F29</f>
        <v>0.75</v>
      </c>
      <c r="T61" s="3">
        <f>S61*S$24</f>
        <v>1138.6986301369861</v>
      </c>
      <c r="U61" s="3">
        <f t="shared" si="10"/>
        <v>5501.8122146118703</v>
      </c>
      <c r="V61" s="3">
        <f>V60+(S$24-T61)/4</f>
        <v>5620.7109018264864</v>
      </c>
      <c r="W61">
        <f>'patronen per kwartier'!G29</f>
        <v>0.9</v>
      </c>
      <c r="X61" s="3">
        <f>W61*W$24</f>
        <v>1512.8424657534247</v>
      </c>
      <c r="Y61" s="3">
        <f t="shared" si="11"/>
        <v>5490.3574486301368</v>
      </c>
      <c r="Z61" s="3">
        <f>Z60+(W$24-X61)/4</f>
        <v>5588.3799942922433</v>
      </c>
      <c r="AA61">
        <f>'patronen per kwartier'!H29</f>
        <v>0.59699999999999998</v>
      </c>
      <c r="AB61" s="3">
        <f>AA61*AA$24</f>
        <v>802.81506849315053</v>
      </c>
      <c r="AC61" s="3">
        <f t="shared" si="12"/>
        <v>5375.9697488584479</v>
      </c>
      <c r="AD61" s="3">
        <f>AD60+(AA$24-AB61)/4</f>
        <v>5448.7782534246608</v>
      </c>
      <c r="AF61">
        <v>1</v>
      </c>
      <c r="AG61" s="4">
        <v>0.41666666666666702</v>
      </c>
      <c r="AH61" s="3">
        <f>F77</f>
        <v>3923.426369863012</v>
      </c>
      <c r="AI61" s="3">
        <f t="shared" si="0"/>
        <v>826.3698630136987</v>
      </c>
      <c r="AJ61" s="3">
        <f t="shared" si="1"/>
        <v>354.56621004566205</v>
      </c>
      <c r="AK61" s="3">
        <f t="shared" si="2"/>
        <v>800</v>
      </c>
      <c r="AL61" s="3">
        <f t="shared" si="3"/>
        <v>0</v>
      </c>
      <c r="AM61" s="3">
        <f>$C$30</f>
        <v>210</v>
      </c>
      <c r="AN61" s="3">
        <f>$C$31</f>
        <v>70</v>
      </c>
      <c r="AO61" s="3">
        <f t="shared" si="4"/>
        <v>2260.9360730593608</v>
      </c>
      <c r="AP61" s="3">
        <f t="shared" si="5"/>
        <v>6184.3624429223728</v>
      </c>
    </row>
    <row r="62" spans="2:42" x14ac:dyDescent="0.3">
      <c r="B62" s="1">
        <v>0.26041666666666702</v>
      </c>
      <c r="C62">
        <f>'patronen per kwartier'!B30</f>
        <v>0.71799999999999997</v>
      </c>
      <c r="D62" s="3">
        <f>C62*C$24</f>
        <v>988.8892694063926</v>
      </c>
      <c r="E62" s="3">
        <f t="shared" si="6"/>
        <v>5603.1319920091319</v>
      </c>
      <c r="F62" s="3">
        <f>F61+(C$24-D62)/4</f>
        <v>5729.3888413241993</v>
      </c>
      <c r="G62">
        <f>'patronen per kwartier'!C30</f>
        <v>0.86250000000000004</v>
      </c>
      <c r="H62" s="3">
        <f>G62*G$24</f>
        <v>1028.8955479452056</v>
      </c>
      <c r="I62" s="3">
        <f t="shared" si="7"/>
        <v>4407.8481735159821</v>
      </c>
      <c r="J62" s="3">
        <f>J61+(G$24-H62)/4</f>
        <v>4533.4163812785373</v>
      </c>
      <c r="K62">
        <f>'patronen per kwartier'!D30</f>
        <v>0.71799999999999997</v>
      </c>
      <c r="L62" s="3">
        <f>K62*K$24</f>
        <v>1012.2488584474885</v>
      </c>
      <c r="M62" s="3">
        <f t="shared" si="8"/>
        <v>5735.4894406392696</v>
      </c>
      <c r="N62" s="3">
        <f>N61+(K$24-L62)/4</f>
        <v>5855.0930365296799</v>
      </c>
      <c r="O62">
        <f>'patronen per kwartier'!E30</f>
        <v>0.86250000000000004</v>
      </c>
      <c r="P62" s="3">
        <f>O62*O$24</f>
        <v>1262.7354452054797</v>
      </c>
      <c r="Q62" s="3">
        <f t="shared" si="9"/>
        <v>5746.3613013698641</v>
      </c>
      <c r="R62" s="3">
        <f>R61+(O$24-P62)/4</f>
        <v>5865.2599885844775</v>
      </c>
      <c r="S62">
        <f>'patronen per kwartier'!F30</f>
        <v>0.875</v>
      </c>
      <c r="T62" s="3">
        <f>S62*S$24</f>
        <v>1328.4817351598172</v>
      </c>
      <c r="U62" s="3">
        <f t="shared" si="10"/>
        <v>5549.257990867578</v>
      </c>
      <c r="V62" s="3">
        <f>V61+(S$24-T62)/4</f>
        <v>5668.156678082194</v>
      </c>
      <c r="W62">
        <f>'patronen per kwartier'!G30</f>
        <v>1</v>
      </c>
      <c r="X62" s="3">
        <f>W62*W$24</f>
        <v>1680.9360730593608</v>
      </c>
      <c r="Y62" s="3">
        <f t="shared" si="11"/>
        <v>5490.3574486301368</v>
      </c>
      <c r="Z62" s="3">
        <f>Z61+(W$24-X62)/4</f>
        <v>5588.3799942922433</v>
      </c>
      <c r="AA62">
        <f>'patronen per kwartier'!H30</f>
        <v>0.71799999999999997</v>
      </c>
      <c r="AB62" s="3">
        <f>AA62*AA$24</f>
        <v>965.5296803652966</v>
      </c>
      <c r="AC62" s="3">
        <f t="shared" si="12"/>
        <v>5470.774543378996</v>
      </c>
      <c r="AD62" s="3">
        <f>AD61+(AA$24-AB62)/4</f>
        <v>5543.5830479452088</v>
      </c>
      <c r="AF62">
        <v>1</v>
      </c>
      <c r="AG62" s="4">
        <v>0.42708333333333298</v>
      </c>
      <c r="AH62" s="3">
        <f>F78</f>
        <v>3804.635702054793</v>
      </c>
      <c r="AI62" s="3">
        <f t="shared" si="0"/>
        <v>826.3698630136987</v>
      </c>
      <c r="AJ62" s="3">
        <f t="shared" si="1"/>
        <v>354.56621004566205</v>
      </c>
      <c r="AK62" s="3">
        <f t="shared" si="2"/>
        <v>800</v>
      </c>
      <c r="AL62" s="3">
        <f t="shared" si="3"/>
        <v>0</v>
      </c>
      <c r="AM62" s="3">
        <f>$C$30</f>
        <v>210</v>
      </c>
      <c r="AN62" s="3">
        <f>$C$31</f>
        <v>70</v>
      </c>
      <c r="AO62" s="3">
        <f t="shared" si="4"/>
        <v>2260.9360730593608</v>
      </c>
      <c r="AP62" s="3">
        <f t="shared" si="5"/>
        <v>6065.5717751141538</v>
      </c>
    </row>
    <row r="63" spans="2:42" x14ac:dyDescent="0.3">
      <c r="B63" s="1">
        <v>0.27083333333333298</v>
      </c>
      <c r="C63">
        <f>'patronen per kwartier'!B31</f>
        <v>0.83899999999999997</v>
      </c>
      <c r="D63" s="3">
        <f>C63*C$24</f>
        <v>1155.5405251141551</v>
      </c>
      <c r="E63" s="3">
        <f t="shared" si="6"/>
        <v>5658.5676369863013</v>
      </c>
      <c r="F63" s="3">
        <f>F62+(C$24-D63)/4</f>
        <v>5784.8244863013679</v>
      </c>
      <c r="G63">
        <f>'patronen per kwartier'!C31</f>
        <v>1</v>
      </c>
      <c r="H63" s="3">
        <f>G63*G$24</f>
        <v>1192.9223744292237</v>
      </c>
      <c r="I63" s="3">
        <f t="shared" si="7"/>
        <v>4407.8481735159821</v>
      </c>
      <c r="J63" s="3">
        <f>J62+(G$24-H63)/4</f>
        <v>4533.4163812785373</v>
      </c>
      <c r="K63">
        <f>'patronen per kwartier'!D31</f>
        <v>0.83899999999999997</v>
      </c>
      <c r="L63" s="3">
        <f>K63*K$24</f>
        <v>1182.8367579908675</v>
      </c>
      <c r="M63" s="3">
        <f t="shared" si="8"/>
        <v>5792.2345890410961</v>
      </c>
      <c r="N63" s="3">
        <f>N62+(K$24-L63)/4</f>
        <v>5911.8381849315065</v>
      </c>
      <c r="O63">
        <f>'patronen per kwartier'!E31</f>
        <v>1</v>
      </c>
      <c r="P63" s="3">
        <f>O63*O$24</f>
        <v>1464.041095890411</v>
      </c>
      <c r="Q63" s="3">
        <f t="shared" si="9"/>
        <v>5746.3613013698641</v>
      </c>
      <c r="R63" s="3">
        <f>R62+(O$24-P63)/4</f>
        <v>5865.2599885844775</v>
      </c>
      <c r="S63">
        <f>'patronen per kwartier'!F31</f>
        <v>1</v>
      </c>
      <c r="T63" s="3">
        <f>S63*S$24</f>
        <v>1518.2648401826482</v>
      </c>
      <c r="U63" s="3">
        <f t="shared" si="10"/>
        <v>5549.257990867578</v>
      </c>
      <c r="V63" s="3">
        <f>V62+(S$24-T63)/4</f>
        <v>5668.156678082194</v>
      </c>
      <c r="W63">
        <f>'patronen per kwartier'!G31</f>
        <v>1.1000000000000001</v>
      </c>
      <c r="X63" s="3">
        <f>W63*W$24</f>
        <v>1849.0296803652971</v>
      </c>
      <c r="Y63" s="3">
        <f t="shared" si="11"/>
        <v>5448.3340468036531</v>
      </c>
      <c r="Z63" s="3">
        <f>Z62+(W$24-X63)/4</f>
        <v>5546.3565924657596</v>
      </c>
      <c r="AA63">
        <f>'patronen per kwartier'!H31</f>
        <v>0.83899999999999997</v>
      </c>
      <c r="AB63" s="3">
        <f>AA63*AA$24</f>
        <v>1128.2442922374428</v>
      </c>
      <c r="AC63" s="3">
        <f t="shared" si="12"/>
        <v>5524.9006849315074</v>
      </c>
      <c r="AD63" s="3">
        <f>AD62+(AA$24-AB63)/4</f>
        <v>5597.7091894977202</v>
      </c>
      <c r="AF63">
        <v>1</v>
      </c>
      <c r="AG63" s="4">
        <v>0.4375</v>
      </c>
      <c r="AH63" s="3">
        <f>F79</f>
        <v>3690.6655251141538</v>
      </c>
      <c r="AI63" s="3">
        <f t="shared" si="0"/>
        <v>826.3698630136987</v>
      </c>
      <c r="AJ63" s="3">
        <f t="shared" si="1"/>
        <v>354.56621004566205</v>
      </c>
      <c r="AK63" s="3">
        <f t="shared" si="2"/>
        <v>800</v>
      </c>
      <c r="AL63" s="3">
        <f t="shared" si="3"/>
        <v>0</v>
      </c>
      <c r="AM63" s="3">
        <f>$C$30</f>
        <v>210</v>
      </c>
      <c r="AN63" s="3">
        <f>$C$31</f>
        <v>70</v>
      </c>
      <c r="AO63" s="3">
        <f t="shared" si="4"/>
        <v>2260.9360730593608</v>
      </c>
      <c r="AP63" s="3">
        <f t="shared" si="5"/>
        <v>5951.6015981735145</v>
      </c>
    </row>
    <row r="64" spans="2:42" x14ac:dyDescent="0.3">
      <c r="B64" s="1">
        <v>0.28125</v>
      </c>
      <c r="C64">
        <f>'patronen per kwartier'!B32</f>
        <v>1.0569999999999999</v>
      </c>
      <c r="D64" s="3">
        <f>C64*C$24</f>
        <v>1455.7882420091323</v>
      </c>
      <c r="E64" s="3">
        <f t="shared" si="6"/>
        <v>5638.9413527397264</v>
      </c>
      <c r="F64" s="3">
        <f>F63+(C$24-D64)/4</f>
        <v>5765.198202054793</v>
      </c>
      <c r="G64">
        <f>'patronen per kwartier'!C32</f>
        <v>1.125</v>
      </c>
      <c r="H64" s="3">
        <f>G64*G$24</f>
        <v>1342.0376712328766</v>
      </c>
      <c r="I64" s="3">
        <f t="shared" si="7"/>
        <v>4370.5693493150693</v>
      </c>
      <c r="J64" s="3">
        <f>J63+(G$24-H64)/4</f>
        <v>4496.1375570776245</v>
      </c>
      <c r="K64">
        <f>'patronen per kwartier'!D32</f>
        <v>1.0569999999999999</v>
      </c>
      <c r="L64" s="3">
        <f>K64*K$24</f>
        <v>1490.1769406392693</v>
      </c>
      <c r="M64" s="3">
        <f t="shared" si="8"/>
        <v>5772.1446917808225</v>
      </c>
      <c r="N64" s="3">
        <f>N63+(K$24-L64)/4</f>
        <v>5891.7482876712329</v>
      </c>
      <c r="O64">
        <f>'patronen per kwartier'!E32</f>
        <v>1.1000000000000001</v>
      </c>
      <c r="P64" s="3">
        <f>O64*O$24</f>
        <v>1610.4452054794522</v>
      </c>
      <c r="Q64" s="3">
        <f t="shared" si="9"/>
        <v>5709.7602739726035</v>
      </c>
      <c r="R64" s="3">
        <f>R63+(O$24-P64)/4</f>
        <v>5828.6589611872168</v>
      </c>
      <c r="S64">
        <f>'patronen per kwartier'!F32</f>
        <v>1.0874999999999999</v>
      </c>
      <c r="T64" s="3">
        <f>S64*S$24</f>
        <v>1651.1130136986299</v>
      </c>
      <c r="U64" s="3">
        <f t="shared" si="10"/>
        <v>5516.0459474885829</v>
      </c>
      <c r="V64" s="3">
        <f>V63+(S$24-T64)/4</f>
        <v>5634.944634703199</v>
      </c>
      <c r="W64">
        <f>'patronen per kwartier'!G32</f>
        <v>1.1375000000000002</v>
      </c>
      <c r="X64" s="3">
        <f>W64*W$24</f>
        <v>1912.0647831050233</v>
      </c>
      <c r="Y64" s="3">
        <f t="shared" si="11"/>
        <v>5390.5518692922378</v>
      </c>
      <c r="Z64" s="3">
        <f>Z63+(W$24-X64)/4</f>
        <v>5488.5744149543443</v>
      </c>
      <c r="AA64">
        <f>'patronen per kwartier'!H32</f>
        <v>1.0569999999999999</v>
      </c>
      <c r="AB64" s="3">
        <f>AA64*AA$24</f>
        <v>1421.3995433789951</v>
      </c>
      <c r="AC64" s="3">
        <f t="shared" si="12"/>
        <v>5505.7380136986303</v>
      </c>
      <c r="AD64" s="3">
        <f>AD63+(AA$24-AB64)/4</f>
        <v>5578.5465182648431</v>
      </c>
      <c r="AF64">
        <v>1</v>
      </c>
      <c r="AG64" s="4">
        <v>0.44791666666666702</v>
      </c>
      <c r="AH64" s="3">
        <f>F80</f>
        <v>3580.8271974885829</v>
      </c>
      <c r="AI64" s="3">
        <f t="shared" si="0"/>
        <v>826.3698630136987</v>
      </c>
      <c r="AJ64" s="3">
        <f t="shared" si="1"/>
        <v>354.56621004566205</v>
      </c>
      <c r="AK64" s="3">
        <f t="shared" si="2"/>
        <v>800</v>
      </c>
      <c r="AL64" s="3">
        <f t="shared" si="3"/>
        <v>0</v>
      </c>
      <c r="AM64" s="3">
        <f>$C$30</f>
        <v>210</v>
      </c>
      <c r="AN64" s="3">
        <f>$C$31</f>
        <v>70</v>
      </c>
      <c r="AO64" s="3">
        <f t="shared" si="4"/>
        <v>2260.9360730593608</v>
      </c>
      <c r="AP64" s="3">
        <f t="shared" si="5"/>
        <v>5841.7632705479436</v>
      </c>
    </row>
    <row r="65" spans="2:42" x14ac:dyDescent="0.3">
      <c r="B65" s="1">
        <v>0.29166666666666702</v>
      </c>
      <c r="C65">
        <f>'patronen per kwartier'!B33</f>
        <v>1.276</v>
      </c>
      <c r="D65" s="3">
        <f>C65*C$24</f>
        <v>1757.4132420091323</v>
      </c>
      <c r="E65" s="3">
        <f t="shared" si="6"/>
        <v>5543.9088184931516</v>
      </c>
      <c r="F65" s="3">
        <f>F64+(C$24-D65)/4</f>
        <v>5670.1656678082181</v>
      </c>
      <c r="G65">
        <f>'patronen per kwartier'!C33</f>
        <v>1.25</v>
      </c>
      <c r="H65" s="3">
        <f>G65*G$24</f>
        <v>1491.1529680365297</v>
      </c>
      <c r="I65" s="3">
        <f t="shared" si="7"/>
        <v>4296.0117009132427</v>
      </c>
      <c r="J65" s="3">
        <f>J64+(G$24-H65)/4</f>
        <v>4421.5799086757979</v>
      </c>
      <c r="K65">
        <f>'patronen per kwartier'!D33</f>
        <v>1.276</v>
      </c>
      <c r="L65" s="3">
        <f>K65*K$24</f>
        <v>1798.9269406392693</v>
      </c>
      <c r="M65" s="3">
        <f t="shared" si="8"/>
        <v>5674.867294520549</v>
      </c>
      <c r="N65" s="3">
        <f>N64+(K$24-L65)/4</f>
        <v>5794.4708904109593</v>
      </c>
      <c r="O65">
        <f>'patronen per kwartier'!E33</f>
        <v>1.2</v>
      </c>
      <c r="P65" s="3">
        <f>O65*O$24</f>
        <v>1756.8493150684933</v>
      </c>
      <c r="Q65" s="3">
        <f t="shared" si="9"/>
        <v>5636.5582191780832</v>
      </c>
      <c r="R65" s="3">
        <f>R64+(O$24-P65)/4</f>
        <v>5755.4569063926965</v>
      </c>
      <c r="S65">
        <f>'patronen per kwartier'!F33</f>
        <v>1.175</v>
      </c>
      <c r="T65" s="3">
        <f>S65*S$24</f>
        <v>1783.9611872146118</v>
      </c>
      <c r="U65" s="3">
        <f t="shared" si="10"/>
        <v>5449.6218607305918</v>
      </c>
      <c r="V65" s="3">
        <f>V64+(S$24-T65)/4</f>
        <v>5568.5205479452079</v>
      </c>
      <c r="W65">
        <f>'patronen per kwartier'!G33</f>
        <v>1.175</v>
      </c>
      <c r="X65" s="3">
        <f>W65*W$24</f>
        <v>1975.099885844749</v>
      </c>
      <c r="Y65" s="3">
        <f t="shared" si="11"/>
        <v>5317.0109160958909</v>
      </c>
      <c r="Z65" s="3">
        <f>Z64+(W$24-X65)/4</f>
        <v>5415.0334617579974</v>
      </c>
      <c r="AA65">
        <f>'patronen per kwartier'!H33</f>
        <v>1.276</v>
      </c>
      <c r="AB65" s="3">
        <f>AA65*AA$24</f>
        <v>1715.8995433789953</v>
      </c>
      <c r="AC65" s="3">
        <f t="shared" si="12"/>
        <v>5412.9503424657532</v>
      </c>
      <c r="AD65" s="3">
        <f>AD64+(AA$24-AB65)/4</f>
        <v>5485.7588470319661</v>
      </c>
      <c r="AF65">
        <v>1</v>
      </c>
      <c r="AG65" s="4">
        <v>0.45833333333333298</v>
      </c>
      <c r="AH65" s="3">
        <f>F81</f>
        <v>3475.1207191780804</v>
      </c>
      <c r="AI65" s="3">
        <f t="shared" si="0"/>
        <v>826.3698630136987</v>
      </c>
      <c r="AJ65" s="3">
        <f t="shared" si="1"/>
        <v>354.56621004566205</v>
      </c>
      <c r="AK65" s="3">
        <f t="shared" si="2"/>
        <v>800</v>
      </c>
      <c r="AL65" s="3">
        <f t="shared" si="3"/>
        <v>0</v>
      </c>
      <c r="AM65" s="3">
        <f>$C$30</f>
        <v>210</v>
      </c>
      <c r="AN65" s="3">
        <f>$C$31</f>
        <v>70</v>
      </c>
      <c r="AO65" s="3">
        <f t="shared" si="4"/>
        <v>2260.9360730593608</v>
      </c>
      <c r="AP65" s="3">
        <f t="shared" si="5"/>
        <v>5736.0567922374412</v>
      </c>
    </row>
    <row r="66" spans="2:42" x14ac:dyDescent="0.3">
      <c r="B66" s="1">
        <v>0.30208333333333298</v>
      </c>
      <c r="C66">
        <f>'patronen per kwartier'!B34</f>
        <v>1.421</v>
      </c>
      <c r="D66" s="3">
        <f>C66*C$24</f>
        <v>1957.119292237443</v>
      </c>
      <c r="E66" s="3">
        <f t="shared" si="6"/>
        <v>5398.9497716894984</v>
      </c>
      <c r="F66" s="3">
        <f>F65+(C$24-D66)/4</f>
        <v>5525.206621004565</v>
      </c>
      <c r="G66">
        <f>'patronen per kwartier'!C34</f>
        <v>1.375</v>
      </c>
      <c r="H66" s="3">
        <f>G66*G$24</f>
        <v>1640.2682648401826</v>
      </c>
      <c r="I66" s="3">
        <f t="shared" si="7"/>
        <v>4184.1752283105034</v>
      </c>
      <c r="J66" s="3">
        <f>J65+(G$24-H66)/4</f>
        <v>4309.7434360730585</v>
      </c>
      <c r="K66">
        <f>'patronen per kwartier'!D34</f>
        <v>1.421</v>
      </c>
      <c r="L66" s="3">
        <f>K66*K$24</f>
        <v>2003.3504566210045</v>
      </c>
      <c r="M66" s="3">
        <f t="shared" si="8"/>
        <v>5526.4840182648413</v>
      </c>
      <c r="N66" s="3">
        <f>N65+(K$24-L66)/4</f>
        <v>5646.0876141552517</v>
      </c>
      <c r="O66">
        <f>'patronen per kwartier'!E34</f>
        <v>1.2999999999999998</v>
      </c>
      <c r="P66" s="3">
        <f>O66*O$24</f>
        <v>1903.2534246575342</v>
      </c>
      <c r="Q66" s="3">
        <f t="shared" si="9"/>
        <v>5526.7551369863022</v>
      </c>
      <c r="R66" s="3">
        <f>R65+(O$24-P66)/4</f>
        <v>5645.6538242009156</v>
      </c>
      <c r="S66">
        <f>'patronen per kwartier'!F34</f>
        <v>1.2625000000000002</v>
      </c>
      <c r="T66" s="3">
        <f>S66*S$24</f>
        <v>1916.8093607305937</v>
      </c>
      <c r="U66" s="3">
        <f t="shared" si="10"/>
        <v>5349.9857305936057</v>
      </c>
      <c r="V66" s="3">
        <f>V65+(S$24-T66)/4</f>
        <v>5468.8844178082218</v>
      </c>
      <c r="W66">
        <f>'patronen per kwartier'!G34</f>
        <v>1.2124999999999999</v>
      </c>
      <c r="X66" s="3">
        <f>W66*W$24</f>
        <v>2038.1349885844747</v>
      </c>
      <c r="Y66" s="3">
        <f t="shared" si="11"/>
        <v>5227.7111872146124</v>
      </c>
      <c r="Z66" s="3">
        <f>Z65+(W$24-X66)/4</f>
        <v>5325.7337328767189</v>
      </c>
      <c r="AA66">
        <f>'patronen per kwartier'!H34</f>
        <v>1.421</v>
      </c>
      <c r="AB66" s="3">
        <f>AA66*AA$24</f>
        <v>1910.8881278538811</v>
      </c>
      <c r="AC66" s="3">
        <f t="shared" si="12"/>
        <v>5271.4155251141547</v>
      </c>
      <c r="AD66" s="3">
        <f>AD65+(AA$24-AB66)/4</f>
        <v>5344.2240296803675</v>
      </c>
      <c r="AF66">
        <v>1</v>
      </c>
      <c r="AG66" s="4">
        <v>0.46875</v>
      </c>
      <c r="AH66" s="3">
        <f>F82</f>
        <v>3373.8904109589025</v>
      </c>
      <c r="AI66" s="3">
        <f t="shared" si="0"/>
        <v>826.3698630136987</v>
      </c>
      <c r="AJ66" s="3">
        <f t="shared" si="1"/>
        <v>354.56621004566205</v>
      </c>
      <c r="AK66" s="3">
        <f t="shared" si="2"/>
        <v>800</v>
      </c>
      <c r="AL66" s="3">
        <f t="shared" si="3"/>
        <v>0</v>
      </c>
      <c r="AM66" s="3">
        <f>$C$30</f>
        <v>210</v>
      </c>
      <c r="AN66" s="3">
        <f>$C$31</f>
        <v>70</v>
      </c>
      <c r="AO66" s="3">
        <f t="shared" si="4"/>
        <v>2260.9360730593608</v>
      </c>
      <c r="AP66" s="3">
        <f t="shared" si="5"/>
        <v>5634.8264840182628</v>
      </c>
    </row>
    <row r="67" spans="2:42" x14ac:dyDescent="0.3">
      <c r="B67" s="1">
        <v>0.3125</v>
      </c>
      <c r="C67">
        <f>'patronen per kwartier'!B35</f>
        <v>1.46</v>
      </c>
      <c r="D67" s="3">
        <f>C67*C$24</f>
        <v>2010.8333333333333</v>
      </c>
      <c r="E67" s="3">
        <f t="shared" si="6"/>
        <v>5240.5622146118731</v>
      </c>
      <c r="F67" s="3">
        <f>F66+(C$24-D67)/4</f>
        <v>5366.8190639269396</v>
      </c>
      <c r="G67">
        <f>'patronen per kwartier'!C35</f>
        <v>1.5</v>
      </c>
      <c r="H67" s="3">
        <f>G67*G$24</f>
        <v>1789.3835616438355</v>
      </c>
      <c r="I67" s="3">
        <f t="shared" si="7"/>
        <v>4035.0599315068503</v>
      </c>
      <c r="J67" s="3">
        <f>J66+(G$24-H67)/4</f>
        <v>4160.6281392694054</v>
      </c>
      <c r="K67">
        <f>'patronen per kwartier'!D35</f>
        <v>1.46</v>
      </c>
      <c r="L67" s="3">
        <f>K67*K$24</f>
        <v>2058.333333333333</v>
      </c>
      <c r="M67" s="3">
        <f t="shared" si="8"/>
        <v>5364.3550228310514</v>
      </c>
      <c r="N67" s="3">
        <f>N66+(K$24-L67)/4</f>
        <v>5483.9586187214618</v>
      </c>
      <c r="O67">
        <f>'patronen per kwartier'!E35</f>
        <v>1.4</v>
      </c>
      <c r="P67" s="3">
        <f>O67*O$24</f>
        <v>2049.6575342465753</v>
      </c>
      <c r="Q67" s="3">
        <f t="shared" si="9"/>
        <v>5380.3510273972615</v>
      </c>
      <c r="R67" s="3">
        <f>R66+(O$24-P67)/4</f>
        <v>5499.2497146118749</v>
      </c>
      <c r="S67">
        <f>'patronen per kwartier'!F35</f>
        <v>1.35</v>
      </c>
      <c r="T67" s="3">
        <f>S67*S$24</f>
        <v>2049.6575342465753</v>
      </c>
      <c r="U67" s="3">
        <f t="shared" si="10"/>
        <v>5217.1375570776236</v>
      </c>
      <c r="V67" s="3">
        <f>V66+(S$24-T67)/4</f>
        <v>5336.0362442922396</v>
      </c>
      <c r="W67">
        <f>'patronen per kwartier'!G35</f>
        <v>1.25</v>
      </c>
      <c r="X67" s="3">
        <f>W67*W$24</f>
        <v>2101.1700913242012</v>
      </c>
      <c r="Y67" s="3">
        <f t="shared" si="11"/>
        <v>5122.6526826484023</v>
      </c>
      <c r="Z67" s="3">
        <f>Z66+(W$24-X67)/4</f>
        <v>5220.6752283105088</v>
      </c>
      <c r="AA67">
        <f>'patronen per kwartier'!H35</f>
        <v>1.46</v>
      </c>
      <c r="AB67" s="3">
        <f>AA67*AA$24</f>
        <v>1963.333333333333</v>
      </c>
      <c r="AC67" s="3">
        <f t="shared" si="12"/>
        <v>5116.7694063926938</v>
      </c>
      <c r="AD67" s="3">
        <f>AD66+(AA$24-AB67)/4</f>
        <v>5189.5779109589066</v>
      </c>
      <c r="AF67">
        <v>1</v>
      </c>
      <c r="AG67" s="4">
        <v>0.47916666666666702</v>
      </c>
      <c r="AH67" s="3">
        <f>F83</f>
        <v>3276.791952054793</v>
      </c>
      <c r="AI67" s="3">
        <f t="shared" si="0"/>
        <v>826.3698630136987</v>
      </c>
      <c r="AJ67" s="3">
        <f t="shared" si="1"/>
        <v>354.56621004566205</v>
      </c>
      <c r="AK67" s="3">
        <f t="shared" si="2"/>
        <v>800</v>
      </c>
      <c r="AL67" s="3">
        <f t="shared" si="3"/>
        <v>0</v>
      </c>
      <c r="AM67" s="3">
        <f>$C$30</f>
        <v>210</v>
      </c>
      <c r="AN67" s="3">
        <f>$C$31</f>
        <v>70</v>
      </c>
      <c r="AO67" s="3">
        <f t="shared" si="4"/>
        <v>2260.9360730593608</v>
      </c>
      <c r="AP67" s="3">
        <f t="shared" si="5"/>
        <v>5537.7280251141538</v>
      </c>
    </row>
    <row r="68" spans="2:42" x14ac:dyDescent="0.3">
      <c r="B68" s="1">
        <v>0.32291666666666702</v>
      </c>
      <c r="C68">
        <f>'patronen per kwartier'!B36</f>
        <v>1.468</v>
      </c>
      <c r="D68" s="3">
        <f>C68*C$24</f>
        <v>2021.8515981735159</v>
      </c>
      <c r="E68" s="3">
        <f t="shared" si="6"/>
        <v>5079.4200913242021</v>
      </c>
      <c r="F68" s="3">
        <f>F67+(C$24-D68)/4</f>
        <v>5205.6769406392687</v>
      </c>
      <c r="G68">
        <f>'patronen per kwartier'!C36</f>
        <v>1.5249999999999999</v>
      </c>
      <c r="H68" s="3">
        <f>G68*G$24</f>
        <v>1819.2066210045662</v>
      </c>
      <c r="I68" s="3">
        <f t="shared" si="7"/>
        <v>3878.4888698630148</v>
      </c>
      <c r="J68" s="3">
        <f>J67+(G$24-H68)/4</f>
        <v>4004.0570776255699</v>
      </c>
      <c r="K68">
        <f>'patronen per kwartier'!D36</f>
        <v>1.468</v>
      </c>
      <c r="L68" s="3">
        <f>K68*K$24</f>
        <v>2069.6118721461185</v>
      </c>
      <c r="M68" s="3">
        <f t="shared" si="8"/>
        <v>5199.4063926940653</v>
      </c>
      <c r="N68" s="3">
        <f>N67+(K$24-L68)/4</f>
        <v>5319.0099885844756</v>
      </c>
      <c r="O68">
        <f>'patronen per kwartier'!E36</f>
        <v>1.4124999999999999</v>
      </c>
      <c r="P68" s="3">
        <f>O68*O$24</f>
        <v>2067.9580479452052</v>
      </c>
      <c r="Q68" s="3">
        <f t="shared" si="9"/>
        <v>5229.3717893835628</v>
      </c>
      <c r="R68" s="3">
        <f>R67+(O$24-P68)/4</f>
        <v>5348.2704765981762</v>
      </c>
      <c r="S68">
        <f>'patronen per kwartier'!F36</f>
        <v>1.3625</v>
      </c>
      <c r="T68" s="3">
        <f>S68*S$24</f>
        <v>2068.6358447488583</v>
      </c>
      <c r="U68" s="3">
        <f t="shared" si="10"/>
        <v>5079.5448059360715</v>
      </c>
      <c r="V68" s="3">
        <f>V67+(S$24-T68)/4</f>
        <v>5198.4434931506876</v>
      </c>
      <c r="W68">
        <f>'patronen per kwartier'!G36</f>
        <v>1.2625</v>
      </c>
      <c r="X68" s="3">
        <f>W68*W$24</f>
        <v>2122.181792237443</v>
      </c>
      <c r="Y68" s="3">
        <f t="shared" si="11"/>
        <v>5012.341252853882</v>
      </c>
      <c r="Z68" s="3">
        <f>Z67+(W$24-X68)/4</f>
        <v>5110.3637985159885</v>
      </c>
      <c r="AA68">
        <f>'patronen per kwartier'!H36</f>
        <v>1.468</v>
      </c>
      <c r="AB68" s="3">
        <f>AA68*AA$24</f>
        <v>1974.0913242009128</v>
      </c>
      <c r="AC68" s="3">
        <f t="shared" si="12"/>
        <v>4959.433789954338</v>
      </c>
      <c r="AD68" s="3">
        <f>AD67+(AA$24-AB68)/4</f>
        <v>5032.2422945205508</v>
      </c>
      <c r="AF68">
        <v>1</v>
      </c>
      <c r="AG68" s="4">
        <v>0.48958333333333298</v>
      </c>
      <c r="AH68" s="3">
        <f>F84</f>
        <v>3185.8912671232861</v>
      </c>
      <c r="AI68" s="3">
        <f t="shared" si="0"/>
        <v>826.3698630136987</v>
      </c>
      <c r="AJ68" s="3">
        <f t="shared" si="1"/>
        <v>354.56621004566205</v>
      </c>
      <c r="AK68" s="3">
        <f t="shared" si="2"/>
        <v>800</v>
      </c>
      <c r="AL68" s="3">
        <f t="shared" si="3"/>
        <v>0</v>
      </c>
      <c r="AM68" s="3">
        <f>$C$30</f>
        <v>210</v>
      </c>
      <c r="AN68" s="3">
        <f>$C$31</f>
        <v>70</v>
      </c>
      <c r="AO68" s="3">
        <f t="shared" si="4"/>
        <v>2260.9360730593608</v>
      </c>
      <c r="AP68" s="3">
        <f t="shared" si="5"/>
        <v>5446.8273401826464</v>
      </c>
    </row>
    <row r="69" spans="2:42" x14ac:dyDescent="0.3">
      <c r="B69" s="1">
        <v>0.33333333333333298</v>
      </c>
      <c r="C69">
        <f>'patronen per kwartier'!B37</f>
        <v>1.476</v>
      </c>
      <c r="D69" s="3">
        <f>C69*C$24</f>
        <v>2032.8698630136985</v>
      </c>
      <c r="E69" s="3">
        <f t="shared" si="6"/>
        <v>4915.5234018264855</v>
      </c>
      <c r="F69" s="3">
        <f>F68+(C$24-D69)/4</f>
        <v>5041.7802511415521</v>
      </c>
      <c r="G69">
        <f>'patronen per kwartier'!C37</f>
        <v>1.55</v>
      </c>
      <c r="H69" s="3">
        <f>G69*G$24</f>
        <v>1849.0296803652968</v>
      </c>
      <c r="I69" s="3">
        <f t="shared" si="7"/>
        <v>3714.4620433789964</v>
      </c>
      <c r="J69" s="3">
        <f>J68+(G$24-H69)/4</f>
        <v>3840.0302511415516</v>
      </c>
      <c r="K69">
        <f>'patronen per kwartier'!D37</f>
        <v>1.476</v>
      </c>
      <c r="L69" s="3">
        <f>K69*K$24</f>
        <v>2080.8904109589039</v>
      </c>
      <c r="M69" s="3">
        <f t="shared" si="8"/>
        <v>5031.6381278538829</v>
      </c>
      <c r="N69" s="3">
        <f>N68+(K$24-L69)/4</f>
        <v>5151.2417237442933</v>
      </c>
      <c r="O69">
        <f>'patronen per kwartier'!E37</f>
        <v>1.4249999999999998</v>
      </c>
      <c r="P69" s="3">
        <f>O69*O$24</f>
        <v>2086.2585616438355</v>
      </c>
      <c r="Q69" s="3">
        <f t="shared" si="9"/>
        <v>5073.817422945207</v>
      </c>
      <c r="R69" s="3">
        <f>R68+(O$24-P69)/4</f>
        <v>5192.7161101598203</v>
      </c>
      <c r="S69">
        <f>'patronen per kwartier'!F37</f>
        <v>1.375</v>
      </c>
      <c r="T69" s="3">
        <f>S69*S$24</f>
        <v>2087.6141552511413</v>
      </c>
      <c r="U69" s="3">
        <f t="shared" si="10"/>
        <v>4937.2074771689486</v>
      </c>
      <c r="V69" s="3">
        <f>V68+(S$24-T69)/4</f>
        <v>5056.1061643835646</v>
      </c>
      <c r="W69">
        <f>'patronen per kwartier'!G37</f>
        <v>1.2749999999999999</v>
      </c>
      <c r="X69" s="3">
        <f>W69*W$24</f>
        <v>2143.1934931506848</v>
      </c>
      <c r="Y69" s="3">
        <f t="shared" si="11"/>
        <v>4896.7768978310505</v>
      </c>
      <c r="Z69" s="3">
        <f>Z68+(W$24-X69)/4</f>
        <v>4994.799443493157</v>
      </c>
      <c r="AA69">
        <f>'patronen per kwartier'!H37</f>
        <v>1.476</v>
      </c>
      <c r="AB69" s="3">
        <f>AA69*AA$24</f>
        <v>1984.8493150684928</v>
      </c>
      <c r="AC69" s="3">
        <f t="shared" si="12"/>
        <v>4799.4086757990872</v>
      </c>
      <c r="AD69" s="3">
        <f>AD68+(AA$24-AB69)/4</f>
        <v>4872.2171803653</v>
      </c>
      <c r="AF69">
        <v>1</v>
      </c>
      <c r="AG69" s="4">
        <v>0.5</v>
      </c>
      <c r="AH69" s="3">
        <f>F85</f>
        <v>3101.1883561643817</v>
      </c>
      <c r="AI69" s="3">
        <f t="shared" si="0"/>
        <v>826.3698630136987</v>
      </c>
      <c r="AJ69" s="3">
        <f t="shared" si="1"/>
        <v>354.56621004566205</v>
      </c>
      <c r="AK69" s="3">
        <f t="shared" si="2"/>
        <v>800</v>
      </c>
      <c r="AL69" s="3">
        <f t="shared" si="3"/>
        <v>0</v>
      </c>
      <c r="AM69" s="3">
        <f>$C$30</f>
        <v>210</v>
      </c>
      <c r="AN69" s="3">
        <f>$C$31</f>
        <v>70</v>
      </c>
      <c r="AO69" s="3">
        <f t="shared" si="4"/>
        <v>2260.9360730593608</v>
      </c>
      <c r="AP69" s="3">
        <f t="shared" si="5"/>
        <v>5362.1244292237425</v>
      </c>
    </row>
    <row r="70" spans="2:42" x14ac:dyDescent="0.3">
      <c r="B70" s="1">
        <v>0.34375</v>
      </c>
      <c r="C70">
        <f>'patronen per kwartier'!B38</f>
        <v>1.46</v>
      </c>
      <c r="D70" s="3">
        <f>C70*C$24</f>
        <v>2010.8333333333333</v>
      </c>
      <c r="E70" s="3">
        <f t="shared" si="6"/>
        <v>4757.1358447488601</v>
      </c>
      <c r="F70" s="3">
        <f>F69+(C$24-D70)/4</f>
        <v>4883.3926940639267</v>
      </c>
      <c r="G70">
        <f>'patronen per kwartier'!C38</f>
        <v>1.5750000000000002</v>
      </c>
      <c r="H70" s="3">
        <f>G70*G$24</f>
        <v>1878.8527397260275</v>
      </c>
      <c r="I70" s="3">
        <f t="shared" si="7"/>
        <v>3542.9794520547957</v>
      </c>
      <c r="J70" s="3">
        <f>J69+(G$24-H70)/4</f>
        <v>3668.5476598173509</v>
      </c>
      <c r="K70">
        <f>'patronen per kwartier'!D38</f>
        <v>1.46</v>
      </c>
      <c r="L70" s="3">
        <f>K70*K$24</f>
        <v>2058.333333333333</v>
      </c>
      <c r="M70" s="3">
        <f t="shared" si="8"/>
        <v>4869.509132420093</v>
      </c>
      <c r="N70" s="3">
        <f>N69+(K$24-L70)/4</f>
        <v>4989.1127283105034</v>
      </c>
      <c r="O70">
        <f>'patronen per kwartier'!E38</f>
        <v>1.4375</v>
      </c>
      <c r="P70" s="3">
        <f>O70*O$24</f>
        <v>2104.5590753424658</v>
      </c>
      <c r="Q70" s="3">
        <f t="shared" si="9"/>
        <v>4913.6879280821931</v>
      </c>
      <c r="R70" s="3">
        <f>R69+(O$24-P70)/4</f>
        <v>5032.5866152968065</v>
      </c>
      <c r="S70">
        <f>'patronen per kwartier'!F38</f>
        <v>1.3875</v>
      </c>
      <c r="T70" s="3">
        <f>S70*S$24</f>
        <v>2106.5924657534242</v>
      </c>
      <c r="U70" s="3">
        <f t="shared" si="10"/>
        <v>4790.1255707762548</v>
      </c>
      <c r="V70" s="3">
        <f>V69+(S$24-T70)/4</f>
        <v>4909.0242579908709</v>
      </c>
      <c r="W70">
        <f>'patronen per kwartier'!G38</f>
        <v>1.2875000000000001</v>
      </c>
      <c r="X70" s="3">
        <f>W70*W$24</f>
        <v>2164.2051940639271</v>
      </c>
      <c r="Y70" s="3">
        <f t="shared" si="11"/>
        <v>4775.9596175799088</v>
      </c>
      <c r="Z70" s="3">
        <f>Z69+(W$24-X70)/4</f>
        <v>4873.9821632420153</v>
      </c>
      <c r="AA70">
        <f>'patronen per kwartier'!H38</f>
        <v>1.46</v>
      </c>
      <c r="AB70" s="3">
        <f>AA70*AA$24</f>
        <v>1963.333333333333</v>
      </c>
      <c r="AC70" s="3">
        <f t="shared" si="12"/>
        <v>4644.7625570776263</v>
      </c>
      <c r="AD70" s="3">
        <f>AD69+(AA$24-AB70)/4</f>
        <v>4717.5710616438391</v>
      </c>
      <c r="AF70">
        <v>1</v>
      </c>
      <c r="AG70" s="4">
        <v>0.51041666666666696</v>
      </c>
      <c r="AH70" s="3">
        <f>F86</f>
        <v>3022.6832191780804</v>
      </c>
      <c r="AI70" s="3">
        <f t="shared" si="0"/>
        <v>826.3698630136987</v>
      </c>
      <c r="AJ70" s="3">
        <f t="shared" si="1"/>
        <v>354.56621004566205</v>
      </c>
      <c r="AK70" s="3">
        <f t="shared" si="2"/>
        <v>800</v>
      </c>
      <c r="AL70" s="3">
        <f t="shared" si="3"/>
        <v>0</v>
      </c>
      <c r="AM70" s="3">
        <f>$C$30</f>
        <v>210</v>
      </c>
      <c r="AN70" s="3">
        <f>$C$31</f>
        <v>70</v>
      </c>
      <c r="AO70" s="3">
        <f t="shared" si="4"/>
        <v>2260.9360730593608</v>
      </c>
      <c r="AP70" s="3">
        <f t="shared" si="5"/>
        <v>5283.6192922374412</v>
      </c>
    </row>
    <row r="71" spans="2:42" x14ac:dyDescent="0.3">
      <c r="B71" s="1">
        <v>0.35416666666666702</v>
      </c>
      <c r="C71">
        <f>'patronen per kwartier'!B39</f>
        <v>1.4359999999999999</v>
      </c>
      <c r="D71" s="3">
        <f>C71*C$24</f>
        <v>1977.7785388127852</v>
      </c>
      <c r="E71" s="3">
        <f t="shared" si="6"/>
        <v>4607.0119863013715</v>
      </c>
      <c r="F71" s="3">
        <f>F70+(C$24-D71)/4</f>
        <v>4733.2688356164381</v>
      </c>
      <c r="G71">
        <f>'patronen per kwartier'!C39</f>
        <v>1.6</v>
      </c>
      <c r="H71" s="3">
        <f>G71*G$24</f>
        <v>1908.6757990867582</v>
      </c>
      <c r="I71" s="3">
        <f t="shared" si="7"/>
        <v>3364.0410958904122</v>
      </c>
      <c r="J71" s="3">
        <f>J70+(G$24-H71)/4</f>
        <v>3489.6093036529674</v>
      </c>
      <c r="K71">
        <f>'patronen per kwartier'!D39</f>
        <v>1.4359999999999999</v>
      </c>
      <c r="L71" s="3">
        <f>K71*K$24</f>
        <v>2024.497716894977</v>
      </c>
      <c r="M71" s="3">
        <f t="shared" si="8"/>
        <v>4715.8390410958918</v>
      </c>
      <c r="N71" s="3">
        <f>N70+(K$24-L71)/4</f>
        <v>4835.4426369863022</v>
      </c>
      <c r="O71">
        <f>'patronen per kwartier'!E39</f>
        <v>1.45</v>
      </c>
      <c r="P71" s="3">
        <f>O71*O$24</f>
        <v>2122.8595890410961</v>
      </c>
      <c r="Q71" s="3">
        <f t="shared" si="9"/>
        <v>4748.9833047945222</v>
      </c>
      <c r="R71" s="3">
        <f>R70+(O$24-P71)/4</f>
        <v>4867.8819920091355</v>
      </c>
      <c r="S71">
        <f>'patronen per kwartier'!F39</f>
        <v>1.4</v>
      </c>
      <c r="T71" s="3">
        <f>S71*S$24</f>
        <v>2125.5707762557072</v>
      </c>
      <c r="U71" s="3">
        <f t="shared" si="10"/>
        <v>4638.2990867579902</v>
      </c>
      <c r="V71" s="3">
        <f>V70+(S$24-T71)/4</f>
        <v>4757.1977739726062</v>
      </c>
      <c r="W71">
        <f>'patronen per kwartier'!G39</f>
        <v>1.3</v>
      </c>
      <c r="X71" s="3">
        <f>W71*W$24</f>
        <v>2185.216894977169</v>
      </c>
      <c r="Y71" s="3">
        <f t="shared" si="11"/>
        <v>4649.8894121004569</v>
      </c>
      <c r="Z71" s="3">
        <f>Z70+(W$24-X71)/4</f>
        <v>4747.9119577625634</v>
      </c>
      <c r="AA71">
        <f>'patronen per kwartier'!H39</f>
        <v>1.4359999999999999</v>
      </c>
      <c r="AB71" s="3">
        <f>AA71*AA$24</f>
        <v>1931.0593607305932</v>
      </c>
      <c r="AC71" s="3">
        <f t="shared" si="12"/>
        <v>4498.1849315068503</v>
      </c>
      <c r="AD71" s="3">
        <f>AD70+(AA$24-AB71)/4</f>
        <v>4570.9934360730631</v>
      </c>
      <c r="AF71">
        <v>1</v>
      </c>
      <c r="AG71" s="4">
        <v>0.52083333333333304</v>
      </c>
      <c r="AH71" s="3">
        <f>F87</f>
        <v>2950.3758561643817</v>
      </c>
      <c r="AI71" s="3">
        <f t="shared" si="0"/>
        <v>826.3698630136987</v>
      </c>
      <c r="AJ71" s="3">
        <f t="shared" si="1"/>
        <v>354.56621004566205</v>
      </c>
      <c r="AK71" s="3">
        <f t="shared" si="2"/>
        <v>800</v>
      </c>
      <c r="AL71" s="3">
        <f t="shared" si="3"/>
        <v>0</v>
      </c>
      <c r="AM71" s="3">
        <f>$C$30</f>
        <v>210</v>
      </c>
      <c r="AN71" s="3">
        <f>$C$31</f>
        <v>70</v>
      </c>
      <c r="AO71" s="3">
        <f t="shared" si="4"/>
        <v>2260.9360730593608</v>
      </c>
      <c r="AP71" s="3">
        <f t="shared" si="5"/>
        <v>5211.3119292237425</v>
      </c>
    </row>
    <row r="72" spans="2:42" x14ac:dyDescent="0.3">
      <c r="B72" s="1">
        <v>0.36458333333333298</v>
      </c>
      <c r="C72">
        <f>'patronen per kwartier'!B40</f>
        <v>1.423</v>
      </c>
      <c r="D72" s="3">
        <f>C72*C$24</f>
        <v>1959.8738584474886</v>
      </c>
      <c r="E72" s="3">
        <f t="shared" si="6"/>
        <v>4461.364297945207</v>
      </c>
      <c r="F72" s="3">
        <f>F71+(C$24-D72)/4</f>
        <v>4587.6211472602736</v>
      </c>
      <c r="G72">
        <f>'patronen per kwartier'!C40</f>
        <v>1.5625</v>
      </c>
      <c r="H72" s="3">
        <f>G72*G$24</f>
        <v>1863.941210045662</v>
      </c>
      <c r="I72" s="3">
        <f t="shared" si="7"/>
        <v>3196.2863869863027</v>
      </c>
      <c r="J72" s="3">
        <f>J71+(G$24-H72)/4</f>
        <v>3321.8545947488578</v>
      </c>
      <c r="K72">
        <f>'patronen per kwartier'!D40</f>
        <v>1.423</v>
      </c>
      <c r="L72" s="3">
        <f>K72*K$24</f>
        <v>2006.1700913242009</v>
      </c>
      <c r="M72" s="3">
        <f t="shared" si="8"/>
        <v>4566.7508561643854</v>
      </c>
      <c r="N72" s="3">
        <f>N71+(K$24-L72)/4</f>
        <v>4686.3544520547957</v>
      </c>
      <c r="O72">
        <f>'patronen per kwartier'!E40</f>
        <v>1.45</v>
      </c>
      <c r="P72" s="3">
        <f>O72*O$24</f>
        <v>2122.8595890410961</v>
      </c>
      <c r="Q72" s="3">
        <f t="shared" si="9"/>
        <v>4584.2786815068512</v>
      </c>
      <c r="R72" s="3">
        <f>R71+(O$24-P72)/4</f>
        <v>4703.1773687214645</v>
      </c>
      <c r="S72">
        <f>'patronen per kwartier'!F40</f>
        <v>1.3875</v>
      </c>
      <c r="T72" s="3">
        <f>S72*S$24</f>
        <v>2106.5924657534242</v>
      </c>
      <c r="U72" s="3">
        <f t="shared" si="10"/>
        <v>4491.2171803652964</v>
      </c>
      <c r="V72" s="3">
        <f>V71+(S$24-T72)/4</f>
        <v>4610.1158675799124</v>
      </c>
      <c r="W72">
        <f>'patronen per kwartier'!G40</f>
        <v>1.2875000000000001</v>
      </c>
      <c r="X72" s="3">
        <f>W72*W$24</f>
        <v>2164.2051940639271</v>
      </c>
      <c r="Y72" s="3">
        <f t="shared" si="11"/>
        <v>4529.0721318493152</v>
      </c>
      <c r="Z72" s="3">
        <f>Z71+(W$24-X72)/4</f>
        <v>4627.0946775114217</v>
      </c>
      <c r="AA72">
        <f>'patronen per kwartier'!H40</f>
        <v>1.423</v>
      </c>
      <c r="AB72" s="3">
        <f>AA72*AA$24</f>
        <v>1913.577625570776</v>
      </c>
      <c r="AC72" s="3">
        <f t="shared" si="12"/>
        <v>4355.9777397260286</v>
      </c>
      <c r="AD72" s="3">
        <f>AD71+(AA$24-AB72)/4</f>
        <v>4428.7862442922415</v>
      </c>
      <c r="AF72">
        <v>1</v>
      </c>
      <c r="AG72" s="4">
        <v>0.53125</v>
      </c>
      <c r="AH72" s="3">
        <f>F88</f>
        <v>2886.3321917808203</v>
      </c>
      <c r="AI72" s="3">
        <f t="shared" si="0"/>
        <v>826.3698630136987</v>
      </c>
      <c r="AJ72" s="3">
        <f t="shared" si="1"/>
        <v>354.56621004566205</v>
      </c>
      <c r="AK72" s="3">
        <f t="shared" si="2"/>
        <v>800</v>
      </c>
      <c r="AL72" s="3">
        <f t="shared" si="3"/>
        <v>0</v>
      </c>
      <c r="AM72" s="3">
        <f>$C$30</f>
        <v>210</v>
      </c>
      <c r="AN72" s="3">
        <f>$C$31</f>
        <v>70</v>
      </c>
      <c r="AO72" s="3">
        <f t="shared" si="4"/>
        <v>2260.9360730593608</v>
      </c>
      <c r="AP72" s="3">
        <f t="shared" si="5"/>
        <v>5147.2682648401806</v>
      </c>
    </row>
    <row r="73" spans="2:42" x14ac:dyDescent="0.3">
      <c r="B73" s="1">
        <v>0.375</v>
      </c>
      <c r="C73">
        <f>'patronen per kwartier'!B41</f>
        <v>1.411</v>
      </c>
      <c r="D73" s="3">
        <f>C73*C$24</f>
        <v>1943.3464611872146</v>
      </c>
      <c r="E73" s="3">
        <f t="shared" si="6"/>
        <v>4319.8484589041109</v>
      </c>
      <c r="F73" s="3">
        <f>F72+(C$24-D73)/4</f>
        <v>4446.1053082191775</v>
      </c>
      <c r="G73">
        <f>'patronen per kwartier'!C41</f>
        <v>1.5249999999999999</v>
      </c>
      <c r="H73" s="3">
        <f>G73*G$24</f>
        <v>1819.2066210045662</v>
      </c>
      <c r="I73" s="3">
        <f t="shared" si="7"/>
        <v>3039.7153253424672</v>
      </c>
      <c r="J73" s="3">
        <f>J72+(G$24-H73)/4</f>
        <v>3165.2835331050223</v>
      </c>
      <c r="K73">
        <f>'patronen per kwartier'!D41</f>
        <v>1.411</v>
      </c>
      <c r="L73" s="3">
        <f>K73*K$24</f>
        <v>1989.2522831050228</v>
      </c>
      <c r="M73" s="3">
        <f t="shared" si="8"/>
        <v>4421.8921232876728</v>
      </c>
      <c r="N73" s="3">
        <f>N72+(K$24-L73)/4</f>
        <v>4541.4957191780832</v>
      </c>
      <c r="O73">
        <f>'patronen per kwartier'!E41</f>
        <v>1.45</v>
      </c>
      <c r="P73" s="3">
        <f>O73*O$24</f>
        <v>2122.8595890410961</v>
      </c>
      <c r="Q73" s="3">
        <f t="shared" si="9"/>
        <v>4419.5740582191802</v>
      </c>
      <c r="R73" s="3">
        <f>R72+(O$24-P73)/4</f>
        <v>4538.4727454337935</v>
      </c>
      <c r="S73">
        <f>'patronen per kwartier'!F41</f>
        <v>1.375</v>
      </c>
      <c r="T73" s="3">
        <f>S73*S$24</f>
        <v>2087.6141552511413</v>
      </c>
      <c r="U73" s="3">
        <f t="shared" si="10"/>
        <v>4348.8798515981734</v>
      </c>
      <c r="V73" s="3">
        <f>V72+(S$24-T73)/4</f>
        <v>4467.7785388127895</v>
      </c>
      <c r="W73">
        <f>'patronen per kwartier'!G41</f>
        <v>1.2749999999999999</v>
      </c>
      <c r="X73" s="3">
        <f>W73*W$24</f>
        <v>2143.1934931506848</v>
      </c>
      <c r="Y73" s="3">
        <f t="shared" si="11"/>
        <v>4413.5077768264837</v>
      </c>
      <c r="Z73" s="3">
        <f>Z72+(W$24-X73)/4</f>
        <v>4511.5303224885902</v>
      </c>
      <c r="AA73">
        <f>'patronen per kwartier'!H41</f>
        <v>1.411</v>
      </c>
      <c r="AB73" s="3">
        <f>AA73*AA$24</f>
        <v>1897.4406392694061</v>
      </c>
      <c r="AC73" s="3">
        <f t="shared" si="12"/>
        <v>4217.804794520549</v>
      </c>
      <c r="AD73" s="3">
        <f>AD72+(AA$24-AB73)/4</f>
        <v>4290.6132990867618</v>
      </c>
      <c r="AF73">
        <v>1</v>
      </c>
      <c r="AG73" s="4">
        <v>0.54166666666666696</v>
      </c>
      <c r="AH73" s="3">
        <f>F89</f>
        <v>2830.8965468036513</v>
      </c>
      <c r="AI73" s="3">
        <f t="shared" si="0"/>
        <v>826.3698630136987</v>
      </c>
      <c r="AJ73" s="3">
        <f t="shared" si="1"/>
        <v>354.56621004566205</v>
      </c>
      <c r="AK73" s="3">
        <f t="shared" si="2"/>
        <v>800</v>
      </c>
      <c r="AL73" s="3">
        <f t="shared" si="3"/>
        <v>0</v>
      </c>
      <c r="AM73" s="3">
        <f>$C$30</f>
        <v>210</v>
      </c>
      <c r="AN73" s="3">
        <f>$C$31</f>
        <v>70</v>
      </c>
      <c r="AO73" s="3">
        <f t="shared" si="4"/>
        <v>2260.9360730593608</v>
      </c>
      <c r="AP73" s="3">
        <f t="shared" si="5"/>
        <v>5091.832619863012</v>
      </c>
    </row>
    <row r="74" spans="2:42" x14ac:dyDescent="0.3">
      <c r="B74" s="1">
        <v>0.38541666666666702</v>
      </c>
      <c r="C74">
        <f>'patronen per kwartier'!B42</f>
        <v>1.399</v>
      </c>
      <c r="D74" s="3">
        <f>C74*C$24</f>
        <v>1926.8190639269405</v>
      </c>
      <c r="E74" s="3">
        <f t="shared" si="6"/>
        <v>4182.4644691780832</v>
      </c>
      <c r="F74" s="3">
        <f>F73+(C$24-D74)/4</f>
        <v>4308.7213184931497</v>
      </c>
      <c r="G74">
        <f>'patronen per kwartier'!C42</f>
        <v>1.4875</v>
      </c>
      <c r="H74" s="3">
        <f>G74*G$24</f>
        <v>1774.4720319634703</v>
      </c>
      <c r="I74" s="3">
        <f t="shared" si="7"/>
        <v>2894.3279109589057</v>
      </c>
      <c r="J74" s="3">
        <f>J73+(G$24-H74)/4</f>
        <v>3019.8961187214609</v>
      </c>
      <c r="K74">
        <f>'patronen per kwartier'!D42</f>
        <v>1.399</v>
      </c>
      <c r="L74" s="3">
        <f>K74*K$24</f>
        <v>1972.3344748858447</v>
      </c>
      <c r="M74" s="3">
        <f t="shared" si="8"/>
        <v>4281.2628424657551</v>
      </c>
      <c r="N74" s="3">
        <f>N73+(K$24-L74)/4</f>
        <v>4400.8664383561654</v>
      </c>
      <c r="O74">
        <f>'patronen per kwartier'!E42</f>
        <v>1.45</v>
      </c>
      <c r="P74" s="3">
        <f>O74*O$24</f>
        <v>2122.8595890410961</v>
      </c>
      <c r="Q74" s="3">
        <f t="shared" si="9"/>
        <v>4254.8694349315092</v>
      </c>
      <c r="R74" s="3">
        <f>R73+(O$24-P74)/4</f>
        <v>4373.7681221461226</v>
      </c>
      <c r="S74">
        <f>'patronen per kwartier'!F42</f>
        <v>1.3625</v>
      </c>
      <c r="T74" s="3">
        <f>S74*S$24</f>
        <v>2068.6358447488583</v>
      </c>
      <c r="U74" s="3">
        <f t="shared" si="10"/>
        <v>4211.2871004566205</v>
      </c>
      <c r="V74" s="3">
        <f>V73+(S$24-T74)/4</f>
        <v>4330.1857876712365</v>
      </c>
      <c r="W74">
        <f>'patronen per kwartier'!G42</f>
        <v>1.2625</v>
      </c>
      <c r="X74" s="3">
        <f>W74*W$24</f>
        <v>2122.181792237443</v>
      </c>
      <c r="Y74" s="3">
        <f t="shared" si="11"/>
        <v>4303.1963470319633</v>
      </c>
      <c r="Z74" s="3">
        <f>Z73+(W$24-X74)/4</f>
        <v>4401.2188926940698</v>
      </c>
      <c r="AA74">
        <f>'patronen per kwartier'!H42</f>
        <v>1.399</v>
      </c>
      <c r="AB74" s="3">
        <f>AA74*AA$24</f>
        <v>1881.3036529680362</v>
      </c>
      <c r="AC74" s="3">
        <f t="shared" si="12"/>
        <v>4083.6660958904122</v>
      </c>
      <c r="AD74" s="3">
        <f>AD73+(AA$24-AB74)/4</f>
        <v>4156.474600456625</v>
      </c>
      <c r="AF74">
        <v>1</v>
      </c>
      <c r="AG74" s="4">
        <v>0.55208333333333304</v>
      </c>
      <c r="AH74" s="3">
        <f>F90</f>
        <v>2783.7246004566196</v>
      </c>
      <c r="AI74" s="3">
        <f t="shared" si="0"/>
        <v>826.3698630136987</v>
      </c>
      <c r="AJ74" s="3">
        <f t="shared" si="1"/>
        <v>354.56621004566205</v>
      </c>
      <c r="AK74" s="3">
        <f t="shared" si="2"/>
        <v>800</v>
      </c>
      <c r="AL74" s="3">
        <f t="shared" si="3"/>
        <v>0</v>
      </c>
      <c r="AM74" s="3">
        <f>$C$30</f>
        <v>210</v>
      </c>
      <c r="AN74" s="3">
        <f>$C$31</f>
        <v>70</v>
      </c>
      <c r="AO74" s="3">
        <f t="shared" si="4"/>
        <v>2260.9360730593608</v>
      </c>
      <c r="AP74" s="3">
        <f t="shared" si="5"/>
        <v>5044.6606735159803</v>
      </c>
    </row>
    <row r="75" spans="2:42" x14ac:dyDescent="0.3">
      <c r="B75" s="1">
        <v>0.39583333333333298</v>
      </c>
      <c r="C75">
        <f>'patronen per kwartier'!B43</f>
        <v>1.387</v>
      </c>
      <c r="D75" s="3">
        <f>C75*C$24</f>
        <v>1910.2916666666667</v>
      </c>
      <c r="E75" s="3">
        <f t="shared" si="6"/>
        <v>4049.2123287671243</v>
      </c>
      <c r="F75" s="3">
        <f>F74+(C$24-D75)/4</f>
        <v>4175.4691780821904</v>
      </c>
      <c r="G75">
        <f>'patronen per kwartier'!C43</f>
        <v>1.45</v>
      </c>
      <c r="H75" s="3">
        <f>G75*G$24</f>
        <v>1729.7374429223744</v>
      </c>
      <c r="I75" s="3">
        <f t="shared" si="7"/>
        <v>2760.1241438356183</v>
      </c>
      <c r="J75" s="3">
        <f>J74+(G$24-H75)/4</f>
        <v>2885.6923515981734</v>
      </c>
      <c r="K75">
        <f>'patronen per kwartier'!D43</f>
        <v>1.387</v>
      </c>
      <c r="L75" s="3">
        <f>K75*K$24</f>
        <v>1955.4166666666665</v>
      </c>
      <c r="M75" s="3">
        <f t="shared" si="8"/>
        <v>4144.8630136986321</v>
      </c>
      <c r="N75" s="3">
        <f>N74+(K$24-L75)/4</f>
        <v>4264.4666095890425</v>
      </c>
      <c r="O75">
        <f>'patronen per kwartier'!E43</f>
        <v>1.45</v>
      </c>
      <c r="P75" s="3">
        <f>O75*O$24</f>
        <v>2122.8595890410961</v>
      </c>
      <c r="Q75" s="3">
        <f t="shared" si="9"/>
        <v>4090.1648116438378</v>
      </c>
      <c r="R75" s="3">
        <f>R74+(O$24-P75)/4</f>
        <v>4209.0634988584516</v>
      </c>
      <c r="S75">
        <f>'patronen per kwartier'!F43</f>
        <v>1.35</v>
      </c>
      <c r="T75" s="3">
        <f>S75*S$24</f>
        <v>2049.6575342465753</v>
      </c>
      <c r="U75" s="3">
        <f t="shared" si="10"/>
        <v>4078.4389269406388</v>
      </c>
      <c r="V75" s="3">
        <f>V74+(S$24-T75)/4</f>
        <v>4197.3376141552544</v>
      </c>
      <c r="W75">
        <f>'patronen per kwartier'!G43</f>
        <v>1.25</v>
      </c>
      <c r="X75" s="3">
        <f>W75*W$24</f>
        <v>2101.1700913242012</v>
      </c>
      <c r="Y75" s="3">
        <f t="shared" si="11"/>
        <v>4198.1378424657532</v>
      </c>
      <c r="Z75" s="3">
        <f>Z74+(W$24-X75)/4</f>
        <v>4296.1603881278597</v>
      </c>
      <c r="AA75">
        <f>'patronen per kwartier'!H43</f>
        <v>1.387</v>
      </c>
      <c r="AB75" s="3">
        <f>AA75*AA$24</f>
        <v>1865.1666666666663</v>
      </c>
      <c r="AC75" s="3">
        <f t="shared" si="12"/>
        <v>3953.5616438356178</v>
      </c>
      <c r="AD75" s="3">
        <f>AD74+(AA$24-AB75)/4</f>
        <v>4026.3701484018306</v>
      </c>
      <c r="AF75">
        <v>1</v>
      </c>
      <c r="AG75" s="4">
        <v>0.5625</v>
      </c>
      <c r="AH75" s="3">
        <f>F91</f>
        <v>2744.8163527397246</v>
      </c>
      <c r="AI75" s="3">
        <f t="shared" si="0"/>
        <v>826.3698630136987</v>
      </c>
      <c r="AJ75" s="3">
        <f t="shared" si="1"/>
        <v>354.56621004566205</v>
      </c>
      <c r="AK75" s="3">
        <f t="shared" si="2"/>
        <v>800</v>
      </c>
      <c r="AL75" s="3">
        <f t="shared" si="3"/>
        <v>0</v>
      </c>
      <c r="AM75" s="3">
        <f>$C$30</f>
        <v>210</v>
      </c>
      <c r="AN75" s="3">
        <f>$C$31</f>
        <v>70</v>
      </c>
      <c r="AO75" s="3">
        <f t="shared" si="4"/>
        <v>2260.9360730593608</v>
      </c>
      <c r="AP75" s="3">
        <f t="shared" si="5"/>
        <v>5005.7524257990854</v>
      </c>
    </row>
    <row r="76" spans="2:42" x14ac:dyDescent="0.3">
      <c r="B76" s="1">
        <v>0.40625</v>
      </c>
      <c r="C76">
        <f>'patronen per kwartier'!B44</f>
        <v>1.373</v>
      </c>
      <c r="D76" s="3">
        <f>C76*C$24</f>
        <v>1891.0097031963469</v>
      </c>
      <c r="E76" s="3">
        <f t="shared" si="6"/>
        <v>3920.7806792237452</v>
      </c>
      <c r="F76" s="3">
        <f>F75+(C$24-D76)/4</f>
        <v>4047.0375285388113</v>
      </c>
      <c r="G76">
        <f>'patronen per kwartier'!C44</f>
        <v>1.4125000000000001</v>
      </c>
      <c r="H76" s="3">
        <f>G76*G$24</f>
        <v>1685.0028538812787</v>
      </c>
      <c r="I76" s="3">
        <f t="shared" si="7"/>
        <v>2637.1040239726044</v>
      </c>
      <c r="J76" s="3">
        <f>J75+(G$24-H76)/4</f>
        <v>2762.6722317351596</v>
      </c>
      <c r="K76">
        <f>'patronen per kwartier'!D44</f>
        <v>1.373</v>
      </c>
      <c r="L76" s="3">
        <f>K76*K$24</f>
        <v>1935.6792237442921</v>
      </c>
      <c r="M76" s="3">
        <f t="shared" si="8"/>
        <v>4013.3975456621024</v>
      </c>
      <c r="N76" s="3">
        <f>N75+(K$24-L76)/4</f>
        <v>4133.0011415525132</v>
      </c>
      <c r="O76">
        <f>'patronen per kwartier'!E44</f>
        <v>1.3875</v>
      </c>
      <c r="P76" s="3">
        <f>O76*O$24</f>
        <v>2031.3570205479452</v>
      </c>
      <c r="Q76" s="3">
        <f t="shared" si="9"/>
        <v>3948.3358304794542</v>
      </c>
      <c r="R76" s="3">
        <f>R75+(O$24-P76)/4</f>
        <v>4067.234517694068</v>
      </c>
      <c r="S76">
        <f>'patronen per kwartier'!F44</f>
        <v>1.2875000000000001</v>
      </c>
      <c r="T76" s="3">
        <f>S76*S$24</f>
        <v>1954.7659817351596</v>
      </c>
      <c r="U76" s="3">
        <f t="shared" si="10"/>
        <v>3969.3136415525109</v>
      </c>
      <c r="V76" s="3">
        <f>V75+(S$24-T76)/4</f>
        <v>4088.2123287671266</v>
      </c>
      <c r="W76">
        <f>'patronen per kwartier'!G44</f>
        <v>1.2124999999999999</v>
      </c>
      <c r="X76" s="3">
        <f>W76*W$24</f>
        <v>2038.1349885844747</v>
      </c>
      <c r="Y76" s="3">
        <f t="shared" si="11"/>
        <v>4108.8381135844747</v>
      </c>
      <c r="Z76" s="3">
        <f>Z75+(W$24-X76)/4</f>
        <v>4206.8606592465812</v>
      </c>
      <c r="AA76">
        <f>'patronen per kwartier'!H44</f>
        <v>1.373</v>
      </c>
      <c r="AB76" s="3">
        <f>AA76*AA$24</f>
        <v>1846.3401826484014</v>
      </c>
      <c r="AC76" s="3">
        <f t="shared" si="12"/>
        <v>3828.1638127853894</v>
      </c>
      <c r="AD76" s="3">
        <f>AD75+(AA$24-AB76)/4</f>
        <v>3900.9723173516022</v>
      </c>
      <c r="AF76">
        <v>1</v>
      </c>
      <c r="AG76" s="4">
        <v>0.57291666666666696</v>
      </c>
      <c r="AH76" s="3">
        <f>F92</f>
        <v>2713.483162100455</v>
      </c>
      <c r="AI76" s="3">
        <f t="shared" si="0"/>
        <v>826.3698630136987</v>
      </c>
      <c r="AJ76" s="3">
        <f t="shared" si="1"/>
        <v>354.56621004566205</v>
      </c>
      <c r="AK76" s="3">
        <f t="shared" si="2"/>
        <v>800</v>
      </c>
      <c r="AL76" s="3">
        <f t="shared" si="3"/>
        <v>0</v>
      </c>
      <c r="AM76" s="3">
        <f>$C$30</f>
        <v>210</v>
      </c>
      <c r="AN76" s="3">
        <f>$C$31</f>
        <v>70</v>
      </c>
      <c r="AO76" s="3">
        <f t="shared" si="4"/>
        <v>2260.9360730593608</v>
      </c>
      <c r="AP76" s="3">
        <f t="shared" si="5"/>
        <v>4974.4192351598158</v>
      </c>
    </row>
    <row r="77" spans="2:42" x14ac:dyDescent="0.3">
      <c r="B77" s="1">
        <v>0.41666666666666702</v>
      </c>
      <c r="C77">
        <f>'patronen per kwartier'!B45</f>
        <v>1.359</v>
      </c>
      <c r="D77" s="3">
        <f>C77*C$24</f>
        <v>1871.7277397260273</v>
      </c>
      <c r="E77" s="3">
        <f t="shared" si="6"/>
        <v>3797.1695205479464</v>
      </c>
      <c r="F77" s="3">
        <f>F76+(C$24-D77)/4</f>
        <v>3923.426369863012</v>
      </c>
      <c r="G77">
        <f>'patronen per kwartier'!C45</f>
        <v>1.375</v>
      </c>
      <c r="H77" s="3">
        <f>G77*G$24</f>
        <v>1640.2682648401826</v>
      </c>
      <c r="I77" s="3">
        <f t="shared" si="7"/>
        <v>2525.2675513698646</v>
      </c>
      <c r="J77" s="3">
        <f>J76+(G$24-H77)/4</f>
        <v>2650.8357591324198</v>
      </c>
      <c r="K77">
        <f>'patronen per kwartier'!D45</f>
        <v>1.359</v>
      </c>
      <c r="L77" s="3">
        <f>K77*K$24</f>
        <v>1915.9417808219177</v>
      </c>
      <c r="M77" s="3">
        <f t="shared" si="8"/>
        <v>3886.8664383561663</v>
      </c>
      <c r="N77" s="3">
        <f>N76+(K$24-L77)/4</f>
        <v>4006.4700342465771</v>
      </c>
      <c r="O77">
        <f>'patronen per kwartier'!E45</f>
        <v>1.325</v>
      </c>
      <c r="P77" s="3">
        <f>O77*O$24</f>
        <v>1939.8544520547946</v>
      </c>
      <c r="Q77" s="3">
        <f t="shared" si="9"/>
        <v>3829.3824914383586</v>
      </c>
      <c r="R77" s="3">
        <f>R76+(O$24-P77)/4</f>
        <v>3948.2811786529719</v>
      </c>
      <c r="S77">
        <f>'patronen per kwartier'!F45</f>
        <v>1.2250000000000001</v>
      </c>
      <c r="T77" s="3">
        <f>S77*S$24</f>
        <v>1859.8744292237441</v>
      </c>
      <c r="U77" s="3">
        <f t="shared" si="10"/>
        <v>3883.9112442922369</v>
      </c>
      <c r="V77" s="3">
        <f>V76+(S$24-T77)/4</f>
        <v>4002.8099315068525</v>
      </c>
      <c r="W77">
        <f>'patronen per kwartier'!G45</f>
        <v>1.175</v>
      </c>
      <c r="X77" s="3">
        <f>W77*W$24</f>
        <v>1975.099885844749</v>
      </c>
      <c r="Y77" s="3">
        <f t="shared" si="11"/>
        <v>4035.2971603881278</v>
      </c>
      <c r="Z77" s="3">
        <f>Z76+(W$24-X77)/4</f>
        <v>4133.3197060502343</v>
      </c>
      <c r="AA77">
        <f>'patronen per kwartier'!H45</f>
        <v>1.359</v>
      </c>
      <c r="AB77" s="3">
        <f>AA77*AA$24</f>
        <v>1827.5136986301368</v>
      </c>
      <c r="AC77" s="3">
        <f t="shared" si="12"/>
        <v>3707.4726027397273</v>
      </c>
      <c r="AD77" s="3">
        <f>AD76+(AA$24-AB77)/4</f>
        <v>3780.2811073059402</v>
      </c>
      <c r="AF77">
        <v>1</v>
      </c>
      <c r="AG77" s="4">
        <v>0.58333333333333304</v>
      </c>
      <c r="AH77" s="3">
        <f>F93</f>
        <v>2689.7250285388113</v>
      </c>
      <c r="AI77" s="3">
        <f t="shared" si="0"/>
        <v>826.3698630136987</v>
      </c>
      <c r="AJ77" s="3">
        <f t="shared" si="1"/>
        <v>354.56621004566205</v>
      </c>
      <c r="AK77" s="3">
        <f t="shared" si="2"/>
        <v>800</v>
      </c>
      <c r="AL77" s="3">
        <f t="shared" si="3"/>
        <v>0</v>
      </c>
      <c r="AM77" s="3">
        <f>$C$30</f>
        <v>210</v>
      </c>
      <c r="AN77" s="3">
        <f>$C$31</f>
        <v>70</v>
      </c>
      <c r="AO77" s="3">
        <f t="shared" si="4"/>
        <v>2260.9360730593608</v>
      </c>
      <c r="AP77" s="3">
        <f t="shared" si="5"/>
        <v>4950.6611015981725</v>
      </c>
    </row>
    <row r="78" spans="2:42" x14ac:dyDescent="0.3">
      <c r="B78" s="1">
        <v>0.42708333333333298</v>
      </c>
      <c r="C78">
        <f>'patronen per kwartier'!B46</f>
        <v>1.345</v>
      </c>
      <c r="D78" s="3">
        <f>C78*C$24</f>
        <v>1852.4457762557076</v>
      </c>
      <c r="E78" s="3">
        <f t="shared" si="6"/>
        <v>3678.3788527397273</v>
      </c>
      <c r="F78" s="3">
        <f>F77+(C$24-D78)/4</f>
        <v>3804.635702054793</v>
      </c>
      <c r="G78">
        <f>'patronen per kwartier'!C46</f>
        <v>1.3374999999999999</v>
      </c>
      <c r="H78" s="3">
        <f>G78*G$24</f>
        <v>1595.5336757990867</v>
      </c>
      <c r="I78" s="3">
        <f t="shared" si="7"/>
        <v>2424.6147260273988</v>
      </c>
      <c r="J78" s="3">
        <f>J77+(G$24-H78)/4</f>
        <v>2550.1829337899539</v>
      </c>
      <c r="K78">
        <f>'patronen per kwartier'!D46</f>
        <v>1.345</v>
      </c>
      <c r="L78" s="3">
        <f>K78*K$24</f>
        <v>1896.2043378995431</v>
      </c>
      <c r="M78" s="3">
        <f t="shared" si="8"/>
        <v>3765.2696917808239</v>
      </c>
      <c r="N78" s="3">
        <f>N77+(K$24-L78)/4</f>
        <v>3884.8732876712347</v>
      </c>
      <c r="O78">
        <f>'patronen per kwartier'!E46</f>
        <v>1.2625</v>
      </c>
      <c r="P78" s="3">
        <f>O78*O$24</f>
        <v>1848.3518835616439</v>
      </c>
      <c r="Q78" s="3">
        <f t="shared" si="9"/>
        <v>3733.3047945205503</v>
      </c>
      <c r="R78" s="3">
        <f>R77+(O$24-P78)/4</f>
        <v>3852.2034817351637</v>
      </c>
      <c r="S78">
        <f>'patronen per kwartier'!F46</f>
        <v>1.1625000000000001</v>
      </c>
      <c r="T78" s="3">
        <f>S78*S$24</f>
        <v>1764.9828767123286</v>
      </c>
      <c r="U78" s="3">
        <f t="shared" si="10"/>
        <v>3822.2317351598167</v>
      </c>
      <c r="V78" s="3">
        <f>V77+(S$24-T78)/4</f>
        <v>3941.1304223744323</v>
      </c>
      <c r="W78">
        <f>'patronen per kwartier'!G46</f>
        <v>1.1375000000000002</v>
      </c>
      <c r="X78" s="3">
        <f>W78*W$24</f>
        <v>1912.0647831050233</v>
      </c>
      <c r="Y78" s="3">
        <f t="shared" si="11"/>
        <v>3977.5149828767121</v>
      </c>
      <c r="Z78" s="3">
        <f>Z77+(W$24-X78)/4</f>
        <v>4075.5375285388186</v>
      </c>
      <c r="AA78">
        <f>'patronen per kwartier'!H46</f>
        <v>1.345</v>
      </c>
      <c r="AB78" s="3">
        <f>AA78*AA$24</f>
        <v>1808.6872146118719</v>
      </c>
      <c r="AC78" s="3">
        <f t="shared" si="12"/>
        <v>3591.4880136986312</v>
      </c>
      <c r="AD78" s="3">
        <f>AD77+(AA$24-AB78)/4</f>
        <v>3664.2965182648441</v>
      </c>
      <c r="AF78">
        <v>1</v>
      </c>
      <c r="AG78" s="4">
        <v>0.59375</v>
      </c>
      <c r="AH78" s="3">
        <f>F94</f>
        <v>2673.8862728310487</v>
      </c>
      <c r="AI78" s="3">
        <f t="shared" si="0"/>
        <v>826.3698630136987</v>
      </c>
      <c r="AJ78" s="3">
        <f t="shared" si="1"/>
        <v>354.56621004566205</v>
      </c>
      <c r="AK78" s="3">
        <f t="shared" si="2"/>
        <v>800</v>
      </c>
      <c r="AL78" s="3">
        <f t="shared" si="3"/>
        <v>0</v>
      </c>
      <c r="AM78" s="3">
        <f>$C$30</f>
        <v>210</v>
      </c>
      <c r="AN78" s="3">
        <f>$C$31</f>
        <v>70</v>
      </c>
      <c r="AO78" s="3">
        <f t="shared" si="4"/>
        <v>2260.9360730593608</v>
      </c>
      <c r="AP78" s="3">
        <f t="shared" si="5"/>
        <v>4934.8223458904095</v>
      </c>
    </row>
    <row r="79" spans="2:42" x14ac:dyDescent="0.3">
      <c r="B79" s="1">
        <v>0.4375</v>
      </c>
      <c r="C79">
        <f>'patronen per kwartier'!B47</f>
        <v>1.331</v>
      </c>
      <c r="D79" s="3">
        <f>C79*C$24</f>
        <v>1833.163812785388</v>
      </c>
      <c r="E79" s="3">
        <f t="shared" si="6"/>
        <v>3564.4086757990881</v>
      </c>
      <c r="F79" s="3">
        <f>F78+(C$24-D79)/4</f>
        <v>3690.6655251141538</v>
      </c>
      <c r="G79">
        <f>'patronen per kwartier'!C47</f>
        <v>1.3</v>
      </c>
      <c r="H79" s="3">
        <f>G79*G$24</f>
        <v>1550.7990867579908</v>
      </c>
      <c r="I79" s="3">
        <f t="shared" si="7"/>
        <v>2335.145547945207</v>
      </c>
      <c r="J79" s="3">
        <f>J78+(G$24-H79)/4</f>
        <v>2460.7137557077622</v>
      </c>
      <c r="K79">
        <f>'patronen per kwartier'!D47</f>
        <v>1.331</v>
      </c>
      <c r="L79" s="3">
        <f>K79*K$24</f>
        <v>1876.4668949771687</v>
      </c>
      <c r="M79" s="3">
        <f t="shared" si="8"/>
        <v>3648.6073059360751</v>
      </c>
      <c r="N79" s="3">
        <f>N78+(K$24-L79)/4</f>
        <v>3768.210901826486</v>
      </c>
      <c r="O79">
        <f>'patronen per kwartier'!E47</f>
        <v>1.2</v>
      </c>
      <c r="P79" s="3">
        <f>O79*O$24</f>
        <v>1756.8493150684933</v>
      </c>
      <c r="Q79" s="3">
        <f t="shared" si="9"/>
        <v>3660.1027397260295</v>
      </c>
      <c r="R79" s="3">
        <f>R78+(O$24-P79)/4</f>
        <v>3779.0014269406429</v>
      </c>
      <c r="S79">
        <f>'patronen per kwartier'!F47</f>
        <v>1.1000000000000001</v>
      </c>
      <c r="T79" s="3">
        <f>S79*S$24</f>
        <v>1670.091324200913</v>
      </c>
      <c r="U79" s="3">
        <f t="shared" si="10"/>
        <v>3784.2751141552503</v>
      </c>
      <c r="V79" s="3">
        <f>V78+(S$24-T79)/4</f>
        <v>3903.1738013698659</v>
      </c>
      <c r="W79">
        <f>'patronen per kwartier'!G47</f>
        <v>1.1000000000000001</v>
      </c>
      <c r="X79" s="3">
        <f>W79*W$24</f>
        <v>1849.0296803652971</v>
      </c>
      <c r="Y79" s="3">
        <f t="shared" si="11"/>
        <v>3935.491581050228</v>
      </c>
      <c r="Z79" s="3">
        <f>Z78+(W$24-X79)/4</f>
        <v>4033.5141267123345</v>
      </c>
      <c r="AA79">
        <f>'patronen per kwartier'!H47</f>
        <v>1.331</v>
      </c>
      <c r="AB79" s="3">
        <f>AA79*AA$24</f>
        <v>1789.8607305936071</v>
      </c>
      <c r="AC79" s="3">
        <f t="shared" si="12"/>
        <v>3480.2100456621015</v>
      </c>
      <c r="AD79" s="3">
        <f>AD78+(AA$24-AB79)/4</f>
        <v>3553.0185502283143</v>
      </c>
      <c r="AF79">
        <v>1</v>
      </c>
      <c r="AG79" s="4">
        <v>0.60416666666666696</v>
      </c>
      <c r="AH79" s="3">
        <f>F95</f>
        <v>2665.6225742009119</v>
      </c>
      <c r="AI79" s="3">
        <f t="shared" si="0"/>
        <v>826.3698630136987</v>
      </c>
      <c r="AJ79" s="3">
        <f t="shared" si="1"/>
        <v>354.56621004566205</v>
      </c>
      <c r="AK79" s="3">
        <f t="shared" si="2"/>
        <v>800</v>
      </c>
      <c r="AL79" s="3">
        <f t="shared" si="3"/>
        <v>0</v>
      </c>
      <c r="AM79" s="3">
        <f>$C$30</f>
        <v>210</v>
      </c>
      <c r="AN79" s="3">
        <f>$C$31</f>
        <v>70</v>
      </c>
      <c r="AO79" s="3">
        <f t="shared" si="4"/>
        <v>2260.9360730593608</v>
      </c>
      <c r="AP79" s="3">
        <f t="shared" si="5"/>
        <v>4926.5586472602727</v>
      </c>
    </row>
    <row r="80" spans="2:42" x14ac:dyDescent="0.3">
      <c r="B80" s="1">
        <v>0.44791666666666702</v>
      </c>
      <c r="C80">
        <f>'patronen per kwartier'!B48</f>
        <v>1.319</v>
      </c>
      <c r="D80" s="3">
        <f>C80*C$24</f>
        <v>1816.636415525114</v>
      </c>
      <c r="E80" s="3">
        <f t="shared" si="6"/>
        <v>3454.5703481735172</v>
      </c>
      <c r="F80" s="3">
        <f>F79+(C$24-D80)/4</f>
        <v>3580.8271974885829</v>
      </c>
      <c r="G80">
        <f>'patronen per kwartier'!C48</f>
        <v>1.2749999999999999</v>
      </c>
      <c r="H80" s="3">
        <f>G80*G$24</f>
        <v>1520.9760273972602</v>
      </c>
      <c r="I80" s="3">
        <f t="shared" si="7"/>
        <v>2253.1321347031981</v>
      </c>
      <c r="J80" s="3">
        <f>J79+(G$24-H80)/4</f>
        <v>2378.7003424657532</v>
      </c>
      <c r="K80">
        <f>'patronen per kwartier'!D48</f>
        <v>1.319</v>
      </c>
      <c r="L80" s="3">
        <f>K80*K$24</f>
        <v>1859.5490867579906</v>
      </c>
      <c r="M80" s="3">
        <f t="shared" si="8"/>
        <v>3536.1743721461207</v>
      </c>
      <c r="N80" s="3">
        <f>N79+(K$24-L80)/4</f>
        <v>3655.7779680365315</v>
      </c>
      <c r="O80">
        <f>'patronen per kwartier'!E48</f>
        <v>1.175</v>
      </c>
      <c r="P80" s="3">
        <f>O80*O$24</f>
        <v>1720.2482876712331</v>
      </c>
      <c r="Q80" s="3">
        <f t="shared" si="9"/>
        <v>3596.0509417808239</v>
      </c>
      <c r="R80" s="3">
        <f>R79+(O$24-P80)/4</f>
        <v>3714.9496289954373</v>
      </c>
      <c r="S80">
        <f>'patronen per kwartier'!F48</f>
        <v>1.0750000000000002</v>
      </c>
      <c r="T80" s="3">
        <f>S80*S$24</f>
        <v>1632.1347031963471</v>
      </c>
      <c r="U80" s="3">
        <f t="shared" si="10"/>
        <v>3755.8076484018256</v>
      </c>
      <c r="V80" s="3">
        <f>V79+(S$24-T80)/4</f>
        <v>3874.7063356164413</v>
      </c>
      <c r="W80">
        <f>'patronen per kwartier'!G48</f>
        <v>1.0750000000000002</v>
      </c>
      <c r="X80" s="3">
        <f>W80*W$24</f>
        <v>1807.0062785388131</v>
      </c>
      <c r="Y80" s="3">
        <f t="shared" si="11"/>
        <v>3903.9740296803648</v>
      </c>
      <c r="Z80" s="3">
        <f>Z79+(W$24-X80)/4</f>
        <v>4001.9965753424713</v>
      </c>
      <c r="AA80">
        <f>'patronen per kwartier'!H48</f>
        <v>1.319</v>
      </c>
      <c r="AB80" s="3">
        <f>AA80*AA$24</f>
        <v>1773.7237442922371</v>
      </c>
      <c r="AC80" s="3">
        <f t="shared" si="12"/>
        <v>3372.9663242009142</v>
      </c>
      <c r="AD80" s="3">
        <f>AD79+(AA$24-AB80)/4</f>
        <v>3445.774828767127</v>
      </c>
      <c r="AF80">
        <v>1</v>
      </c>
      <c r="AG80" s="4">
        <v>0.61458333333333304</v>
      </c>
      <c r="AH80" s="3">
        <f>F96</f>
        <v>2654.6043093607291</v>
      </c>
      <c r="AI80" s="3">
        <f t="shared" si="0"/>
        <v>826.3698630136987</v>
      </c>
      <c r="AJ80" s="3">
        <f t="shared" si="1"/>
        <v>354.56621004566205</v>
      </c>
      <c r="AK80" s="3">
        <f t="shared" si="2"/>
        <v>800</v>
      </c>
      <c r="AL80" s="3">
        <f t="shared" si="3"/>
        <v>0</v>
      </c>
      <c r="AM80" s="3">
        <f>$C$30</f>
        <v>210</v>
      </c>
      <c r="AN80" s="3">
        <f>$C$31</f>
        <v>70</v>
      </c>
      <c r="AO80" s="3">
        <f t="shared" si="4"/>
        <v>2260.9360730593608</v>
      </c>
      <c r="AP80" s="3">
        <f t="shared" si="5"/>
        <v>4915.5403824200894</v>
      </c>
    </row>
    <row r="81" spans="2:42" x14ac:dyDescent="0.3">
      <c r="B81" s="1">
        <v>0.45833333333333298</v>
      </c>
      <c r="C81">
        <f>'patronen per kwartier'!B49</f>
        <v>1.3069999999999999</v>
      </c>
      <c r="D81" s="3">
        <f>C81*C$24</f>
        <v>1800.10901826484</v>
      </c>
      <c r="E81" s="3">
        <f t="shared" si="6"/>
        <v>3348.8638698630148</v>
      </c>
      <c r="F81" s="3">
        <f>F80+(C$24-D81)/4</f>
        <v>3475.1207191780804</v>
      </c>
      <c r="G81">
        <f>'patronen per kwartier'!C49</f>
        <v>1.25</v>
      </c>
      <c r="H81" s="3">
        <f>G81*G$24</f>
        <v>1491.1529680365297</v>
      </c>
      <c r="I81" s="3">
        <f t="shared" si="7"/>
        <v>2178.5744863013715</v>
      </c>
      <c r="J81" s="3">
        <f>J80+(G$24-H81)/4</f>
        <v>2304.1426940639267</v>
      </c>
      <c r="K81">
        <f>'patronen per kwartier'!D49</f>
        <v>1.3069999999999999</v>
      </c>
      <c r="L81" s="3">
        <f>K81*K$24</f>
        <v>1842.6312785388127</v>
      </c>
      <c r="M81" s="3">
        <f t="shared" si="8"/>
        <v>3427.9708904109611</v>
      </c>
      <c r="N81" s="3">
        <f>N80+(K$24-L81)/4</f>
        <v>3547.5744863013715</v>
      </c>
      <c r="O81">
        <f>'patronen per kwartier'!E49</f>
        <v>1.1499999999999999</v>
      </c>
      <c r="P81" s="3">
        <f>O81*O$24</f>
        <v>1683.6472602739725</v>
      </c>
      <c r="Q81" s="3">
        <f t="shared" si="9"/>
        <v>3541.1494006849334</v>
      </c>
      <c r="R81" s="3">
        <f>R80+(O$24-P81)/4</f>
        <v>3660.0480878995468</v>
      </c>
      <c r="S81">
        <f>'patronen per kwartier'!F49</f>
        <v>1.05</v>
      </c>
      <c r="T81" s="3">
        <f>S81*S$24</f>
        <v>1594.1780821917807</v>
      </c>
      <c r="U81" s="3">
        <f t="shared" si="10"/>
        <v>3736.8293378995427</v>
      </c>
      <c r="V81" s="3">
        <f>V80+(S$24-T81)/4</f>
        <v>3855.7280251141583</v>
      </c>
      <c r="W81">
        <f>'patronen per kwartier'!G49</f>
        <v>1.05</v>
      </c>
      <c r="X81" s="3">
        <f>W81*W$24</f>
        <v>1764.9828767123288</v>
      </c>
      <c r="Y81" s="3">
        <f t="shared" si="11"/>
        <v>3882.9623287671229</v>
      </c>
      <c r="Z81" s="3">
        <f>Z80+(W$24-X81)/4</f>
        <v>3980.9848744292294</v>
      </c>
      <c r="AA81">
        <f>'patronen per kwartier'!H49</f>
        <v>1.3069999999999999</v>
      </c>
      <c r="AB81" s="3">
        <f>AA81*AA$24</f>
        <v>1757.5867579908672</v>
      </c>
      <c r="AC81" s="3">
        <f t="shared" si="12"/>
        <v>3269.7568493150693</v>
      </c>
      <c r="AD81" s="3">
        <f>AD80+(AA$24-AB81)/4</f>
        <v>3342.5653538812821</v>
      </c>
      <c r="AF81">
        <v>1</v>
      </c>
      <c r="AG81" s="4">
        <v>0.625</v>
      </c>
      <c r="AH81" s="3">
        <f>F97</f>
        <v>2640.8314783105006</v>
      </c>
      <c r="AI81" s="3">
        <f t="shared" si="0"/>
        <v>826.3698630136987</v>
      </c>
      <c r="AJ81" s="3">
        <f t="shared" si="1"/>
        <v>354.56621004566205</v>
      </c>
      <c r="AK81" s="3">
        <f t="shared" si="2"/>
        <v>800</v>
      </c>
      <c r="AL81" s="3">
        <f t="shared" si="3"/>
        <v>0</v>
      </c>
      <c r="AM81" s="3">
        <f>$C$30</f>
        <v>210</v>
      </c>
      <c r="AN81" s="3">
        <f>$C$31</f>
        <v>70</v>
      </c>
      <c r="AO81" s="3">
        <f t="shared" si="4"/>
        <v>2260.9360730593608</v>
      </c>
      <c r="AP81" s="3">
        <f t="shared" si="5"/>
        <v>4901.7675513698614</v>
      </c>
    </row>
    <row r="82" spans="2:42" x14ac:dyDescent="0.3">
      <c r="B82" s="1">
        <v>0.46875</v>
      </c>
      <c r="C82">
        <f>'patronen per kwartier'!B50</f>
        <v>1.294</v>
      </c>
      <c r="D82" s="3">
        <f>C82*C$24</f>
        <v>1782.2043378995434</v>
      </c>
      <c r="E82" s="3">
        <f t="shared" si="6"/>
        <v>3247.6335616438369</v>
      </c>
      <c r="F82" s="3">
        <f>F81+(C$24-D82)/4</f>
        <v>3373.8904109589025</v>
      </c>
      <c r="G82">
        <f>'patronen per kwartier'!C50</f>
        <v>1.2250000000000001</v>
      </c>
      <c r="H82" s="3">
        <f>G82*G$24</f>
        <v>1461.3299086757993</v>
      </c>
      <c r="I82" s="3">
        <f t="shared" si="7"/>
        <v>2111.4726027397278</v>
      </c>
      <c r="J82" s="3">
        <f>J81+(G$24-H82)/4</f>
        <v>2237.040810502283</v>
      </c>
      <c r="K82">
        <f>'patronen per kwartier'!D50</f>
        <v>1.294</v>
      </c>
      <c r="L82" s="3">
        <f>K82*K$24</f>
        <v>1824.3036529680364</v>
      </c>
      <c r="M82" s="3">
        <f t="shared" si="8"/>
        <v>3324.3493150684953</v>
      </c>
      <c r="N82" s="3">
        <f>N81+(K$24-L82)/4</f>
        <v>3443.9529109589057</v>
      </c>
      <c r="O82">
        <f>'patronen per kwartier'!E50</f>
        <v>1.125</v>
      </c>
      <c r="P82" s="3">
        <f>O82*O$24</f>
        <v>1647.0462328767123</v>
      </c>
      <c r="Q82" s="3">
        <f t="shared" si="9"/>
        <v>3495.3981164383581</v>
      </c>
      <c r="R82" s="3">
        <f>R81+(O$24-P82)/4</f>
        <v>3614.2968036529714</v>
      </c>
      <c r="S82">
        <f>'patronen per kwartier'!F50</f>
        <v>1.0249999999999999</v>
      </c>
      <c r="T82" s="3">
        <f>S82*S$24</f>
        <v>1556.2214611872143</v>
      </c>
      <c r="U82" s="3">
        <f t="shared" si="10"/>
        <v>3727.340182648401</v>
      </c>
      <c r="V82" s="3">
        <f>V81+(S$24-T82)/4</f>
        <v>3846.2388698630166</v>
      </c>
      <c r="W82">
        <f>'patronen per kwartier'!G50</f>
        <v>1.0249999999999999</v>
      </c>
      <c r="X82" s="3">
        <f>W82*W$24</f>
        <v>1722.9594748858447</v>
      </c>
      <c r="Y82" s="3">
        <f t="shared" si="11"/>
        <v>3872.456478310502</v>
      </c>
      <c r="Z82" s="3">
        <f>Z81+(W$24-X82)/4</f>
        <v>3970.4790239726085</v>
      </c>
      <c r="AA82">
        <f>'patronen per kwartier'!H50</f>
        <v>1.294</v>
      </c>
      <c r="AB82" s="3">
        <f>AA82*AA$24</f>
        <v>1740.1050228310501</v>
      </c>
      <c r="AC82" s="3">
        <f t="shared" si="12"/>
        <v>3170.9178082191788</v>
      </c>
      <c r="AD82" s="3">
        <f>AD81+(AA$24-AB82)/4</f>
        <v>3243.7263127853917</v>
      </c>
      <c r="AF82">
        <v>1</v>
      </c>
      <c r="AG82" s="4">
        <v>0.63541666666666696</v>
      </c>
      <c r="AH82" s="3">
        <f>F98</f>
        <v>2624.3040810502266</v>
      </c>
      <c r="AI82" s="3">
        <f t="shared" si="0"/>
        <v>826.3698630136987</v>
      </c>
      <c r="AJ82" s="3">
        <f t="shared" si="1"/>
        <v>354.56621004566205</v>
      </c>
      <c r="AK82" s="3">
        <f t="shared" si="2"/>
        <v>800</v>
      </c>
      <c r="AL82" s="3">
        <f t="shared" si="3"/>
        <v>0</v>
      </c>
      <c r="AM82" s="3">
        <f>$C$30</f>
        <v>210</v>
      </c>
      <c r="AN82" s="3">
        <f>$C$31</f>
        <v>70</v>
      </c>
      <c r="AO82" s="3">
        <f t="shared" si="4"/>
        <v>2260.9360730593608</v>
      </c>
      <c r="AP82" s="3">
        <f t="shared" si="5"/>
        <v>4885.2401541095878</v>
      </c>
    </row>
    <row r="83" spans="2:42" x14ac:dyDescent="0.3">
      <c r="B83" s="1">
        <v>0.47916666666666702</v>
      </c>
      <c r="C83">
        <f>'patronen per kwartier'!B51</f>
        <v>1.282</v>
      </c>
      <c r="D83" s="3">
        <f>C83*C$24</f>
        <v>1765.6769406392693</v>
      </c>
      <c r="E83" s="3">
        <f t="shared" si="6"/>
        <v>3150.5351027397273</v>
      </c>
      <c r="F83" s="3">
        <f>F82+(C$24-D83)/4</f>
        <v>3276.791952054793</v>
      </c>
      <c r="G83">
        <f>'patronen per kwartier'!C51</f>
        <v>1.2</v>
      </c>
      <c r="H83" s="3">
        <f>G83*G$24</f>
        <v>1431.5068493150684</v>
      </c>
      <c r="I83" s="3">
        <f t="shared" si="7"/>
        <v>2051.8264840182665</v>
      </c>
      <c r="J83" s="3">
        <f>J82+(G$24-H83)/4</f>
        <v>2177.3946917808216</v>
      </c>
      <c r="K83">
        <f>'patronen per kwartier'!D51</f>
        <v>1.282</v>
      </c>
      <c r="L83" s="3">
        <f>K83*K$24</f>
        <v>1807.3858447488583</v>
      </c>
      <c r="M83" s="3">
        <f t="shared" si="8"/>
        <v>3224.9571917808244</v>
      </c>
      <c r="N83" s="3">
        <f>N82+(K$24-L83)/4</f>
        <v>3344.5607876712347</v>
      </c>
      <c r="O83">
        <f>'patronen per kwartier'!E51</f>
        <v>1.1000000000000001</v>
      </c>
      <c r="P83" s="3">
        <f>O83*O$24</f>
        <v>1610.4452054794522</v>
      </c>
      <c r="Q83" s="3">
        <f t="shared" si="9"/>
        <v>3458.7970890410979</v>
      </c>
      <c r="R83" s="3">
        <f>R82+(O$24-P83)/4</f>
        <v>3577.6957762557113</v>
      </c>
      <c r="S83">
        <f>'patronen per kwartier'!F51</f>
        <v>1</v>
      </c>
      <c r="T83" s="3">
        <f>S83*S$24</f>
        <v>1518.2648401826482</v>
      </c>
      <c r="U83" s="3">
        <f t="shared" si="10"/>
        <v>3727.340182648401</v>
      </c>
      <c r="V83" s="3">
        <f>V82+(S$24-T83)/4</f>
        <v>3846.2388698630166</v>
      </c>
      <c r="W83">
        <f>'patronen per kwartier'!G51</f>
        <v>1</v>
      </c>
      <c r="X83" s="3">
        <f>W83*W$24</f>
        <v>1680.9360730593608</v>
      </c>
      <c r="Y83" s="3">
        <f t="shared" si="11"/>
        <v>3872.456478310502</v>
      </c>
      <c r="Z83" s="3">
        <f>Z82+(W$24-X83)/4</f>
        <v>3970.4790239726085</v>
      </c>
      <c r="AA83">
        <f>'patronen per kwartier'!H51</f>
        <v>1.282</v>
      </c>
      <c r="AB83" s="3">
        <f>AA83*AA$24</f>
        <v>1723.9680365296801</v>
      </c>
      <c r="AC83" s="3">
        <f t="shared" si="12"/>
        <v>3076.1130136986308</v>
      </c>
      <c r="AD83" s="3">
        <f>AD82+(AA$24-AB83)/4</f>
        <v>3148.9215182648436</v>
      </c>
      <c r="AF83">
        <v>1</v>
      </c>
      <c r="AG83" s="4">
        <v>0.64583333333333304</v>
      </c>
      <c r="AH83" s="3">
        <f>F99</f>
        <v>2605.022117579907</v>
      </c>
      <c r="AI83" s="3">
        <f t="shared" si="0"/>
        <v>826.3698630136987</v>
      </c>
      <c r="AJ83" s="3">
        <f t="shared" si="1"/>
        <v>354.56621004566205</v>
      </c>
      <c r="AK83" s="3">
        <f t="shared" si="2"/>
        <v>800</v>
      </c>
      <c r="AL83" s="3">
        <f t="shared" si="3"/>
        <v>0</v>
      </c>
      <c r="AM83" s="3">
        <f>$C$30</f>
        <v>210</v>
      </c>
      <c r="AN83" s="3">
        <f>$C$31</f>
        <v>70</v>
      </c>
      <c r="AO83" s="3">
        <f t="shared" si="4"/>
        <v>2260.9360730593608</v>
      </c>
      <c r="AP83" s="3">
        <f t="shared" si="5"/>
        <v>4865.9581906392677</v>
      </c>
    </row>
    <row r="84" spans="2:42" x14ac:dyDescent="0.3">
      <c r="B84" s="1">
        <v>0.48958333333333298</v>
      </c>
      <c r="C84">
        <f>'patronen per kwartier'!B52</f>
        <v>1.264</v>
      </c>
      <c r="D84" s="3">
        <f>C84*C$24</f>
        <v>1740.8858447488585</v>
      </c>
      <c r="E84" s="3">
        <f t="shared" si="6"/>
        <v>3059.6344178082204</v>
      </c>
      <c r="F84" s="3">
        <f>F83+(C$24-D84)/4</f>
        <v>3185.8912671232861</v>
      </c>
      <c r="G84">
        <f>'patronen per kwartier'!C52</f>
        <v>1.1875</v>
      </c>
      <c r="H84" s="3">
        <f>G84*G$24</f>
        <v>1416.5953196347032</v>
      </c>
      <c r="I84" s="3">
        <f t="shared" si="7"/>
        <v>1995.9082477168965</v>
      </c>
      <c r="J84" s="3">
        <f>J83+(G$24-H84)/4</f>
        <v>2121.4764554794519</v>
      </c>
      <c r="K84">
        <f>'patronen per kwartier'!D52</f>
        <v>1.264</v>
      </c>
      <c r="L84" s="3">
        <f>K84*K$24</f>
        <v>1782.0091324200912</v>
      </c>
      <c r="M84" s="3">
        <f t="shared" si="8"/>
        <v>3131.9092465753447</v>
      </c>
      <c r="N84" s="3">
        <f>N83+(K$24-L84)/4</f>
        <v>3251.5128424657551</v>
      </c>
      <c r="O84">
        <f>'patronen per kwartier'!E52</f>
        <v>1.0875000000000001</v>
      </c>
      <c r="P84" s="3">
        <f>O84*O$24</f>
        <v>1592.1446917808223</v>
      </c>
      <c r="Q84" s="3">
        <f t="shared" si="9"/>
        <v>3426.7711900684953</v>
      </c>
      <c r="R84" s="3">
        <f>R83+(O$24-P84)/4</f>
        <v>3545.6698772831087</v>
      </c>
      <c r="S84">
        <f>'patronen per kwartier'!F52</f>
        <v>0.98750000000000004</v>
      </c>
      <c r="T84" s="3">
        <f>S84*S$24</f>
        <v>1499.2865296803652</v>
      </c>
      <c r="U84" s="3">
        <f t="shared" si="10"/>
        <v>3732.0847602739718</v>
      </c>
      <c r="V84" s="3">
        <f>V83+(S$24-T84)/4</f>
        <v>3850.9834474885874</v>
      </c>
      <c r="W84">
        <f>'patronen per kwartier'!G52</f>
        <v>0.98750000000000004</v>
      </c>
      <c r="X84" s="3">
        <f>W84*W$24</f>
        <v>1659.9243721461189</v>
      </c>
      <c r="Y84" s="3">
        <f t="shared" si="11"/>
        <v>3877.7094035388127</v>
      </c>
      <c r="Z84" s="3">
        <f>Z83+(W$24-X84)/4</f>
        <v>3975.7319492009192</v>
      </c>
      <c r="AA84">
        <f>'patronen per kwartier'!H52</f>
        <v>1.264</v>
      </c>
      <c r="AB84" s="3">
        <f>AA84*AA$24</f>
        <v>1699.7625570776254</v>
      </c>
      <c r="AC84" s="3">
        <f t="shared" si="12"/>
        <v>2987.3595890410966</v>
      </c>
      <c r="AD84" s="3">
        <f>AD83+(AA$24-AB84)/4</f>
        <v>3060.1680936073094</v>
      </c>
      <c r="AF84">
        <v>1</v>
      </c>
      <c r="AG84" s="4">
        <v>0.65625</v>
      </c>
      <c r="AH84" s="3">
        <f>F100</f>
        <v>2579.8867009132405</v>
      </c>
      <c r="AI84" s="3">
        <f t="shared" si="0"/>
        <v>826.3698630136987</v>
      </c>
      <c r="AJ84" s="3">
        <f t="shared" si="1"/>
        <v>354.56621004566205</v>
      </c>
      <c r="AK84" s="3">
        <f t="shared" si="2"/>
        <v>800</v>
      </c>
      <c r="AL84" s="3">
        <f t="shared" si="3"/>
        <v>0</v>
      </c>
      <c r="AM84" s="3">
        <f>$C$30</f>
        <v>210</v>
      </c>
      <c r="AN84" s="3">
        <f>$C$31</f>
        <v>70</v>
      </c>
      <c r="AO84" s="3">
        <f t="shared" si="4"/>
        <v>2260.9360730593608</v>
      </c>
      <c r="AP84" s="3">
        <f t="shared" si="5"/>
        <v>4840.8227739726008</v>
      </c>
    </row>
    <row r="85" spans="2:42" x14ac:dyDescent="0.3">
      <c r="B85" s="1">
        <v>0.5</v>
      </c>
      <c r="C85">
        <f>'patronen per kwartier'!B53</f>
        <v>1.246</v>
      </c>
      <c r="D85" s="3">
        <f>C85*C$24</f>
        <v>1716.0947488584475</v>
      </c>
      <c r="E85" s="3">
        <f t="shared" si="6"/>
        <v>2974.9315068493161</v>
      </c>
      <c r="F85" s="3">
        <f>F84+(C$24-D85)/4</f>
        <v>3101.1883561643817</v>
      </c>
      <c r="G85">
        <f>'patronen per kwartier'!C53</f>
        <v>1.1749999999999998</v>
      </c>
      <c r="H85" s="3">
        <f>G85*G$24</f>
        <v>1401.6837899543377</v>
      </c>
      <c r="I85" s="3">
        <f t="shared" si="7"/>
        <v>1943.717893835618</v>
      </c>
      <c r="J85" s="3">
        <f>J84+(G$24-H85)/4</f>
        <v>2069.2861015981734</v>
      </c>
      <c r="K85">
        <f>'patronen per kwartier'!D53</f>
        <v>1.246</v>
      </c>
      <c r="L85" s="3">
        <f>K85*K$24</f>
        <v>1756.6324200913241</v>
      </c>
      <c r="M85" s="3">
        <f t="shared" si="8"/>
        <v>3045.2054794520573</v>
      </c>
      <c r="N85" s="3">
        <f>N84+(K$24-L85)/4</f>
        <v>3164.8090753424676</v>
      </c>
      <c r="O85">
        <f>'patronen per kwartier'!E53</f>
        <v>1.0750000000000002</v>
      </c>
      <c r="P85" s="3">
        <f>O85*O$24</f>
        <v>1573.8441780821922</v>
      </c>
      <c r="Q85" s="3">
        <f t="shared" si="9"/>
        <v>3399.3204195205499</v>
      </c>
      <c r="R85" s="3">
        <f>R84+(O$24-P85)/4</f>
        <v>3518.2191067351632</v>
      </c>
      <c r="S85">
        <f>'patronen per kwartier'!F53</f>
        <v>0.97499999999999998</v>
      </c>
      <c r="T85" s="3">
        <f>S85*S$24</f>
        <v>1480.308219178082</v>
      </c>
      <c r="U85" s="3">
        <f t="shared" si="10"/>
        <v>3741.5739155251135</v>
      </c>
      <c r="V85" s="3">
        <f>V84+(S$24-T85)/4</f>
        <v>3860.4726027397292</v>
      </c>
      <c r="W85">
        <f>'patronen per kwartier'!G53</f>
        <v>0.97499999999999998</v>
      </c>
      <c r="X85" s="3">
        <f>W85*W$24</f>
        <v>1638.9126712328766</v>
      </c>
      <c r="Y85" s="3">
        <f t="shared" si="11"/>
        <v>3888.2152539954336</v>
      </c>
      <c r="Z85" s="3">
        <f>Z84+(W$24-X85)/4</f>
        <v>3986.2377996575401</v>
      </c>
      <c r="AA85">
        <f>'patronen per kwartier'!H53</f>
        <v>1.246</v>
      </c>
      <c r="AB85" s="3">
        <f>AA85*AA$24</f>
        <v>1675.5570776255704</v>
      </c>
      <c r="AC85" s="3">
        <f t="shared" si="12"/>
        <v>2904.6575342465762</v>
      </c>
      <c r="AD85" s="3">
        <f>AD84+(AA$24-AB85)/4</f>
        <v>2977.4660388127891</v>
      </c>
      <c r="AF85">
        <v>1</v>
      </c>
      <c r="AG85" s="4">
        <v>0.66666666666666696</v>
      </c>
      <c r="AH85" s="3">
        <f>F101</f>
        <v>2549.2421518264823</v>
      </c>
      <c r="AI85" s="3">
        <f t="shared" si="0"/>
        <v>826.3698630136987</v>
      </c>
      <c r="AJ85" s="3">
        <f t="shared" si="1"/>
        <v>354.56621004566205</v>
      </c>
      <c r="AK85" s="3">
        <f t="shared" si="2"/>
        <v>800</v>
      </c>
      <c r="AL85" s="3">
        <f t="shared" si="3"/>
        <v>0</v>
      </c>
      <c r="AM85" s="3">
        <f>$C$30</f>
        <v>210</v>
      </c>
      <c r="AN85" s="3">
        <f>$C$31</f>
        <v>70</v>
      </c>
      <c r="AO85" s="3">
        <f t="shared" si="4"/>
        <v>2260.9360730593608</v>
      </c>
      <c r="AP85" s="3">
        <f t="shared" si="5"/>
        <v>4810.1782248858435</v>
      </c>
    </row>
    <row r="86" spans="2:42" x14ac:dyDescent="0.3">
      <c r="B86" s="1">
        <v>0.51041666666666696</v>
      </c>
      <c r="C86">
        <f>'patronen per kwartier'!B54</f>
        <v>1.228</v>
      </c>
      <c r="D86" s="3">
        <f>C86*C$24</f>
        <v>1691.3036529680364</v>
      </c>
      <c r="E86" s="3">
        <f t="shared" si="6"/>
        <v>2896.4263698630148</v>
      </c>
      <c r="F86" s="3">
        <f>F85+(C$24-D86)/4</f>
        <v>3022.6832191780804</v>
      </c>
      <c r="G86">
        <f>'patronen per kwartier'!C54</f>
        <v>1.1624999999999999</v>
      </c>
      <c r="H86" s="3">
        <f>G86*G$24</f>
        <v>1386.7722602739725</v>
      </c>
      <c r="I86" s="3">
        <f t="shared" si="7"/>
        <v>1895.255422374431</v>
      </c>
      <c r="J86" s="3">
        <f>J85+(G$24-H86)/4</f>
        <v>2020.8236301369861</v>
      </c>
      <c r="K86">
        <f>'patronen per kwartier'!D54</f>
        <v>1.228</v>
      </c>
      <c r="L86" s="3">
        <f>K86*K$24</f>
        <v>1731.255707762557</v>
      </c>
      <c r="M86" s="3">
        <f t="shared" si="8"/>
        <v>2964.8458904109611</v>
      </c>
      <c r="N86" s="3">
        <f>N85+(K$24-L86)/4</f>
        <v>3084.4494863013715</v>
      </c>
      <c r="O86">
        <f>'patronen per kwartier'!E54</f>
        <v>1.0625</v>
      </c>
      <c r="P86" s="3">
        <f>O86*O$24</f>
        <v>1555.5436643835617</v>
      </c>
      <c r="Q86" s="3">
        <f t="shared" si="9"/>
        <v>3376.4447773972624</v>
      </c>
      <c r="R86" s="3">
        <f>R85+(O$24-P86)/4</f>
        <v>3495.3434646118758</v>
      </c>
      <c r="S86">
        <f>'patronen per kwartier'!F54</f>
        <v>0.96249999999999991</v>
      </c>
      <c r="T86" s="3">
        <f>S86*S$24</f>
        <v>1461.3299086757988</v>
      </c>
      <c r="U86" s="3">
        <f t="shared" si="10"/>
        <v>3755.8076484018256</v>
      </c>
      <c r="V86" s="3">
        <f>V85+(S$24-T86)/4</f>
        <v>3874.7063356164417</v>
      </c>
      <c r="W86">
        <f>'patronen per kwartier'!G54</f>
        <v>0.96249999999999991</v>
      </c>
      <c r="X86" s="3">
        <f>W86*W$24</f>
        <v>1617.9009703196346</v>
      </c>
      <c r="Y86" s="3">
        <f t="shared" si="11"/>
        <v>3903.9740296803652</v>
      </c>
      <c r="Z86" s="3">
        <f>Z85+(W$24-X86)/4</f>
        <v>4001.9965753424717</v>
      </c>
      <c r="AA86">
        <f>'patronen per kwartier'!H54</f>
        <v>1.228</v>
      </c>
      <c r="AB86" s="3">
        <f>AA86*AA$24</f>
        <v>1651.3515981735156</v>
      </c>
      <c r="AC86" s="3">
        <f t="shared" si="12"/>
        <v>2828.0068493150693</v>
      </c>
      <c r="AD86" s="3">
        <f>AD85+(AA$24-AB86)/4</f>
        <v>2900.8153538812821</v>
      </c>
      <c r="AF86">
        <v>1</v>
      </c>
      <c r="AG86" s="4">
        <v>0.67708333333333304</v>
      </c>
      <c r="AH86" s="3">
        <f>F102</f>
        <v>2513.088470319633</v>
      </c>
      <c r="AI86" s="3">
        <f t="shared" si="0"/>
        <v>826.3698630136987</v>
      </c>
      <c r="AJ86" s="3">
        <f t="shared" si="1"/>
        <v>354.56621004566205</v>
      </c>
      <c r="AK86" s="3">
        <f t="shared" si="2"/>
        <v>800</v>
      </c>
      <c r="AL86" s="3">
        <f t="shared" si="3"/>
        <v>0</v>
      </c>
      <c r="AM86" s="3">
        <f>$C$30</f>
        <v>210</v>
      </c>
      <c r="AN86" s="3">
        <f>$C$31</f>
        <v>70</v>
      </c>
      <c r="AO86" s="3">
        <f t="shared" si="4"/>
        <v>2260.9360730593608</v>
      </c>
      <c r="AP86" s="3">
        <f t="shared" si="5"/>
        <v>4774.0245433789933</v>
      </c>
    </row>
    <row r="87" spans="2:42" x14ac:dyDescent="0.3">
      <c r="B87" s="1">
        <v>0.52083333333333304</v>
      </c>
      <c r="C87">
        <f>'patronen per kwartier'!B55</f>
        <v>1.21</v>
      </c>
      <c r="D87" s="3">
        <f>C87*C$24</f>
        <v>1666.5125570776254</v>
      </c>
      <c r="E87" s="3">
        <f t="shared" si="6"/>
        <v>2824.1190068493161</v>
      </c>
      <c r="F87" s="3">
        <f>F86+(C$24-D87)/4</f>
        <v>2950.3758561643817</v>
      </c>
      <c r="G87">
        <f>'patronen per kwartier'!C55</f>
        <v>1.1499999999999999</v>
      </c>
      <c r="H87" s="3">
        <f>G87*G$24</f>
        <v>1371.8607305936073</v>
      </c>
      <c r="I87" s="3">
        <f t="shared" si="7"/>
        <v>1850.5208333333351</v>
      </c>
      <c r="J87" s="3">
        <f>J86+(G$24-H87)/4</f>
        <v>1976.0890410958903</v>
      </c>
      <c r="K87">
        <f>'patronen per kwartier'!D55</f>
        <v>1.21</v>
      </c>
      <c r="L87" s="3">
        <f>K87*K$24</f>
        <v>1705.8789954337899</v>
      </c>
      <c r="M87" s="3">
        <f t="shared" si="8"/>
        <v>2890.8304794520573</v>
      </c>
      <c r="N87" s="3">
        <f>N86+(K$24-L87)/4</f>
        <v>3010.4340753424676</v>
      </c>
      <c r="O87">
        <f>'patronen per kwartier'!E55</f>
        <v>1.05</v>
      </c>
      <c r="P87" s="3">
        <f>O87*O$24</f>
        <v>1537.2431506849316</v>
      </c>
      <c r="Q87" s="3">
        <f t="shared" si="9"/>
        <v>3358.1442636986321</v>
      </c>
      <c r="R87" s="3">
        <f>R86+(O$24-P87)/4</f>
        <v>3477.0429509132455</v>
      </c>
      <c r="S87">
        <f>'patronen per kwartier'!F55</f>
        <v>0.95</v>
      </c>
      <c r="T87" s="3">
        <f>S87*S$24</f>
        <v>1442.3515981735156</v>
      </c>
      <c r="U87" s="3">
        <f t="shared" si="10"/>
        <v>3774.7859589041086</v>
      </c>
      <c r="V87" s="3">
        <f>V86+(S$24-T87)/4</f>
        <v>3893.6846461187247</v>
      </c>
      <c r="W87">
        <f>'patronen per kwartier'!G55</f>
        <v>0.95</v>
      </c>
      <c r="X87" s="3">
        <f>W87*W$24</f>
        <v>1596.8892694063927</v>
      </c>
      <c r="Y87" s="3">
        <f t="shared" si="11"/>
        <v>3924.9857305936071</v>
      </c>
      <c r="Z87" s="3">
        <f>Z86+(W$24-X87)/4</f>
        <v>4023.0082762557136</v>
      </c>
      <c r="AA87">
        <f>'patronen per kwartier'!H55</f>
        <v>1.21</v>
      </c>
      <c r="AB87" s="3">
        <f>AA87*AA$24</f>
        <v>1627.1461187214609</v>
      </c>
      <c r="AC87" s="3">
        <f t="shared" si="12"/>
        <v>2757.4075342465762</v>
      </c>
      <c r="AD87" s="3">
        <f>AD86+(AA$24-AB87)/4</f>
        <v>2830.2160388127891</v>
      </c>
      <c r="AF87">
        <v>1</v>
      </c>
      <c r="AG87" s="4">
        <v>0.6875</v>
      </c>
      <c r="AH87" s="3">
        <f>F103</f>
        <v>2471.4256563926924</v>
      </c>
      <c r="AI87" s="3">
        <f t="shared" si="0"/>
        <v>826.3698630136987</v>
      </c>
      <c r="AJ87" s="3">
        <f t="shared" si="1"/>
        <v>354.56621004566205</v>
      </c>
      <c r="AK87" s="3">
        <f t="shared" si="2"/>
        <v>800</v>
      </c>
      <c r="AL87" s="3">
        <f t="shared" si="3"/>
        <v>0</v>
      </c>
      <c r="AM87" s="3">
        <f>$C$30</f>
        <v>210</v>
      </c>
      <c r="AN87" s="3">
        <f>$C$31</f>
        <v>70</v>
      </c>
      <c r="AO87" s="3">
        <f t="shared" si="4"/>
        <v>2260.9360730593608</v>
      </c>
      <c r="AP87" s="3">
        <f t="shared" si="5"/>
        <v>4732.3617294520536</v>
      </c>
    </row>
    <row r="88" spans="2:42" x14ac:dyDescent="0.3">
      <c r="B88" s="1">
        <v>0.53125</v>
      </c>
      <c r="C88">
        <f>'patronen per kwartier'!B56</f>
        <v>1.1859999999999999</v>
      </c>
      <c r="D88" s="3">
        <f>C88*C$24</f>
        <v>1633.4577625570776</v>
      </c>
      <c r="E88" s="3">
        <f t="shared" si="6"/>
        <v>2760.0753424657546</v>
      </c>
      <c r="F88" s="3">
        <f>F87+(C$24-D88)/4</f>
        <v>2886.3321917808203</v>
      </c>
      <c r="G88">
        <f>'patronen per kwartier'!C56</f>
        <v>1.1375</v>
      </c>
      <c r="H88" s="3">
        <f>G88*G$24</f>
        <v>1356.9492009132418</v>
      </c>
      <c r="I88" s="3">
        <f t="shared" si="7"/>
        <v>1809.5141267123306</v>
      </c>
      <c r="J88" s="3">
        <f>J87+(G$24-H88)/4</f>
        <v>1935.0823344748858</v>
      </c>
      <c r="K88">
        <f>'patronen per kwartier'!D56</f>
        <v>1.1859999999999999</v>
      </c>
      <c r="L88" s="3">
        <f>K88*K$24</f>
        <v>1672.0433789954336</v>
      </c>
      <c r="M88" s="3">
        <f t="shared" si="8"/>
        <v>2825.2739726027421</v>
      </c>
      <c r="N88" s="3">
        <f>N87+(K$24-L88)/4</f>
        <v>2944.8775684931525</v>
      </c>
      <c r="O88">
        <f>'patronen per kwartier'!E56</f>
        <v>1.0249999999999999</v>
      </c>
      <c r="P88" s="3">
        <f>O88*O$24</f>
        <v>1500.6421232876712</v>
      </c>
      <c r="Q88" s="3">
        <f t="shared" si="9"/>
        <v>3348.994006849317</v>
      </c>
      <c r="R88" s="3">
        <f>R87+(O$24-P88)/4</f>
        <v>3467.8926940639303</v>
      </c>
      <c r="S88">
        <f>'patronen per kwartier'!F56</f>
        <v>0.9375</v>
      </c>
      <c r="T88" s="3">
        <f>S88*S$24</f>
        <v>1423.3732876712327</v>
      </c>
      <c r="U88" s="3">
        <f t="shared" si="10"/>
        <v>3798.5088470319624</v>
      </c>
      <c r="V88" s="3">
        <f>V87+(S$24-T88)/4</f>
        <v>3917.4075342465785</v>
      </c>
      <c r="W88">
        <f>'patronen per kwartier'!G56</f>
        <v>0.9375</v>
      </c>
      <c r="X88" s="3">
        <f>W88*W$24</f>
        <v>1575.8775684931506</v>
      </c>
      <c r="Y88" s="3">
        <f t="shared" si="11"/>
        <v>3951.2503567351596</v>
      </c>
      <c r="Z88" s="3">
        <f>Z87+(W$24-X88)/4</f>
        <v>4049.2729023972661</v>
      </c>
      <c r="AA88">
        <f>'patronen per kwartier'!H56</f>
        <v>1.1859999999999999</v>
      </c>
      <c r="AB88" s="3">
        <f>AA88*AA$24</f>
        <v>1594.872146118721</v>
      </c>
      <c r="AC88" s="3">
        <f t="shared" si="12"/>
        <v>2694.876712328768</v>
      </c>
      <c r="AD88" s="3">
        <f>AD87+(AA$24-AB88)/4</f>
        <v>2767.6852168949808</v>
      </c>
      <c r="AF88">
        <v>1</v>
      </c>
      <c r="AG88" s="4">
        <v>0.69791666666666696</v>
      </c>
      <c r="AH88" s="3">
        <f>F104</f>
        <v>2420.1218607305918</v>
      </c>
      <c r="AI88" s="3">
        <f t="shared" ref="AI88:AI116" si="13">$C$26</f>
        <v>826.3698630136987</v>
      </c>
      <c r="AJ88" s="3">
        <f t="shared" ref="AJ88:AJ116" si="14">$C$27</f>
        <v>354.56621004566205</v>
      </c>
      <c r="AK88" s="3">
        <f t="shared" ref="AK88:AK116" si="15">$C$28</f>
        <v>800</v>
      </c>
      <c r="AL88" s="3">
        <f t="shared" ref="AL88:AL116" si="16">$C$29</f>
        <v>0</v>
      </c>
      <c r="AM88" s="3">
        <f t="shared" ref="AM88:AM116" si="17">$C$30</f>
        <v>210</v>
      </c>
      <c r="AN88" s="3">
        <f t="shared" ref="AN88:AN116" si="18">$C$31</f>
        <v>70</v>
      </c>
      <c r="AO88" s="3">
        <f t="shared" ref="AO88:AO151" si="19">SUM(AI88:AN88)</f>
        <v>2260.9360730593608</v>
      </c>
      <c r="AP88" s="3">
        <f t="shared" ref="AP88:AP151" si="20">SUM(AH88:AN88)</f>
        <v>4681.0579337899526</v>
      </c>
    </row>
    <row r="89" spans="2:42" x14ac:dyDescent="0.3">
      <c r="B89" s="1">
        <v>0.54166666666666696</v>
      </c>
      <c r="C89">
        <f>'patronen per kwartier'!B57</f>
        <v>1.161</v>
      </c>
      <c r="D89" s="3">
        <f>C89*C$24</f>
        <v>1599.0256849315069</v>
      </c>
      <c r="E89" s="3">
        <f t="shared" si="6"/>
        <v>2704.6396974885856</v>
      </c>
      <c r="F89" s="3">
        <f>F88+(C$24-D89)/4</f>
        <v>2830.8965468036513</v>
      </c>
      <c r="G89">
        <f>'patronen per kwartier'!C57</f>
        <v>1.125</v>
      </c>
      <c r="H89" s="3">
        <f>G89*G$24</f>
        <v>1342.0376712328766</v>
      </c>
      <c r="I89" s="3">
        <f t="shared" si="7"/>
        <v>1772.2353025114173</v>
      </c>
      <c r="J89" s="3">
        <f>J88+(G$24-H89)/4</f>
        <v>1897.8035102739725</v>
      </c>
      <c r="K89">
        <f>'patronen per kwartier'!D57</f>
        <v>1.161</v>
      </c>
      <c r="L89" s="3">
        <f>K89*K$24</f>
        <v>1636.7979452054794</v>
      </c>
      <c r="M89" s="3">
        <f t="shared" si="8"/>
        <v>2768.5288242009156</v>
      </c>
      <c r="N89" s="3">
        <f>N88+(K$24-L89)/4</f>
        <v>2888.1324200913259</v>
      </c>
      <c r="O89">
        <f>'patronen per kwartier'!E57</f>
        <v>1</v>
      </c>
      <c r="P89" s="3">
        <f>O89*O$24</f>
        <v>1464.041095890411</v>
      </c>
      <c r="Q89" s="3">
        <f t="shared" si="9"/>
        <v>3348.994006849317</v>
      </c>
      <c r="R89" s="3">
        <f>R88+(O$24-P89)/4</f>
        <v>3467.8926940639303</v>
      </c>
      <c r="S89">
        <f>'patronen per kwartier'!F57</f>
        <v>0.92500000000000004</v>
      </c>
      <c r="T89" s="3">
        <f>S89*S$24</f>
        <v>1404.3949771689497</v>
      </c>
      <c r="U89" s="3">
        <f t="shared" si="10"/>
        <v>3826.9763127853871</v>
      </c>
      <c r="V89" s="3">
        <f>V88+(S$24-T89)/4</f>
        <v>3945.8750000000032</v>
      </c>
      <c r="W89">
        <f>'patronen per kwartier'!G57</f>
        <v>0.92500000000000004</v>
      </c>
      <c r="X89" s="3">
        <f>W89*W$24</f>
        <v>1554.8658675799088</v>
      </c>
      <c r="Y89" s="3">
        <f t="shared" si="11"/>
        <v>3982.7679081050228</v>
      </c>
      <c r="Z89" s="3">
        <f>Z88+(W$24-X89)/4</f>
        <v>4080.7904537671293</v>
      </c>
      <c r="AA89">
        <f>'patronen per kwartier'!H57</f>
        <v>1.161</v>
      </c>
      <c r="AB89" s="3">
        <f>AA89*AA$24</f>
        <v>1561.253424657534</v>
      </c>
      <c r="AC89" s="3">
        <f t="shared" si="12"/>
        <v>2640.7505707762566</v>
      </c>
      <c r="AD89" s="3">
        <f>AD88+(AA$24-AB89)/4</f>
        <v>2713.5590753424694</v>
      </c>
      <c r="AF89">
        <v>1</v>
      </c>
      <c r="AG89" s="4">
        <v>0.70833333333333304</v>
      </c>
      <c r="AH89" s="3">
        <f>F105</f>
        <v>2359.1770833333317</v>
      </c>
      <c r="AI89" s="3">
        <f t="shared" si="13"/>
        <v>826.3698630136987</v>
      </c>
      <c r="AJ89" s="3">
        <f t="shared" si="14"/>
        <v>354.56621004566205</v>
      </c>
      <c r="AK89" s="3">
        <f t="shared" si="15"/>
        <v>800</v>
      </c>
      <c r="AL89" s="3">
        <f t="shared" si="16"/>
        <v>0</v>
      </c>
      <c r="AM89" s="3">
        <f t="shared" si="17"/>
        <v>210</v>
      </c>
      <c r="AN89" s="3">
        <f t="shared" si="18"/>
        <v>70</v>
      </c>
      <c r="AO89" s="3">
        <f t="shared" si="19"/>
        <v>2260.9360730593608</v>
      </c>
      <c r="AP89" s="3">
        <f t="shared" si="20"/>
        <v>4620.113156392692</v>
      </c>
    </row>
    <row r="90" spans="2:42" x14ac:dyDescent="0.3">
      <c r="B90" s="1">
        <v>0.55208333333333304</v>
      </c>
      <c r="C90">
        <f>'patronen per kwartier'!B58</f>
        <v>1.137</v>
      </c>
      <c r="D90" s="3">
        <f>C90*C$24</f>
        <v>1565.9708904109589</v>
      </c>
      <c r="E90" s="3">
        <f t="shared" si="6"/>
        <v>2657.4677511415539</v>
      </c>
      <c r="F90" s="3">
        <f>F89+(C$24-D90)/4</f>
        <v>2783.7246004566196</v>
      </c>
      <c r="G90">
        <f>'patronen per kwartier'!C58</f>
        <v>1.1125</v>
      </c>
      <c r="H90" s="3">
        <f>G90*G$24</f>
        <v>1327.1261415525114</v>
      </c>
      <c r="I90" s="3">
        <f t="shared" si="7"/>
        <v>1738.6843607305955</v>
      </c>
      <c r="J90" s="3">
        <f>J89+(G$24-H90)/4</f>
        <v>1864.2525684931506</v>
      </c>
      <c r="K90">
        <f>'patronen per kwartier'!D58</f>
        <v>1.137</v>
      </c>
      <c r="L90" s="3">
        <f>K90*K$24</f>
        <v>1602.9623287671232</v>
      </c>
      <c r="M90" s="3">
        <f t="shared" si="8"/>
        <v>2720.2425799086782</v>
      </c>
      <c r="N90" s="3">
        <f>N89+(K$24-L90)/4</f>
        <v>2839.8461757990885</v>
      </c>
      <c r="O90">
        <f>'patronen per kwartier'!E58</f>
        <v>0.97499999999999998</v>
      </c>
      <c r="P90" s="3">
        <f>O90*O$24</f>
        <v>1427.4400684931506</v>
      </c>
      <c r="Q90" s="3">
        <f t="shared" si="9"/>
        <v>3358.1442636986321</v>
      </c>
      <c r="R90" s="3">
        <f>R89+(O$24-P90)/4</f>
        <v>3477.0429509132455</v>
      </c>
      <c r="S90">
        <f>'patronen per kwartier'!F58</f>
        <v>0.91249999999999998</v>
      </c>
      <c r="T90" s="3">
        <f>S90*S$24</f>
        <v>1385.4166666666665</v>
      </c>
      <c r="U90" s="3">
        <f t="shared" si="10"/>
        <v>3860.1883561643826</v>
      </c>
      <c r="V90" s="3">
        <f>V89+(S$24-T90)/4</f>
        <v>3979.0870433789987</v>
      </c>
      <c r="W90">
        <f>'patronen per kwartier'!G58</f>
        <v>0.91249999999999998</v>
      </c>
      <c r="X90" s="3">
        <f>W90*W$24</f>
        <v>1533.8541666666667</v>
      </c>
      <c r="Y90" s="3">
        <f t="shared" si="11"/>
        <v>4019.5383847031962</v>
      </c>
      <c r="Z90" s="3">
        <f>Z89+(W$24-X90)/4</f>
        <v>4117.5609303653027</v>
      </c>
      <c r="AA90">
        <f>'patronen per kwartier'!H58</f>
        <v>1.137</v>
      </c>
      <c r="AB90" s="3">
        <f>AA90*AA$24</f>
        <v>1528.9794520547944</v>
      </c>
      <c r="AC90" s="3">
        <f t="shared" si="12"/>
        <v>2594.6929223744301</v>
      </c>
      <c r="AD90" s="3">
        <f>AD89+(AA$24-AB90)/4</f>
        <v>2667.5014269406429</v>
      </c>
      <c r="AF90">
        <v>1</v>
      </c>
      <c r="AG90" s="4">
        <v>0.71875</v>
      </c>
      <c r="AH90" s="3">
        <f>F106</f>
        <v>2288.2470034246558</v>
      </c>
      <c r="AI90" s="3">
        <f t="shared" si="13"/>
        <v>826.3698630136987</v>
      </c>
      <c r="AJ90" s="3">
        <f t="shared" si="14"/>
        <v>354.56621004566205</v>
      </c>
      <c r="AK90" s="3">
        <f t="shared" si="15"/>
        <v>800</v>
      </c>
      <c r="AL90" s="3">
        <f t="shared" si="16"/>
        <v>0</v>
      </c>
      <c r="AM90" s="3">
        <f t="shared" si="17"/>
        <v>210</v>
      </c>
      <c r="AN90" s="3">
        <f t="shared" si="18"/>
        <v>70</v>
      </c>
      <c r="AO90" s="3">
        <f t="shared" si="19"/>
        <v>2260.9360730593608</v>
      </c>
      <c r="AP90" s="3">
        <f t="shared" si="20"/>
        <v>4549.1830764840161</v>
      </c>
    </row>
    <row r="91" spans="2:42" x14ac:dyDescent="0.3">
      <c r="B91" s="1">
        <v>0.5625</v>
      </c>
      <c r="C91">
        <f>'patronen per kwartier'!B59</f>
        <v>1.113</v>
      </c>
      <c r="D91" s="3">
        <f>C91*C$24</f>
        <v>1532.9160958904108</v>
      </c>
      <c r="E91" s="3">
        <f t="shared" si="6"/>
        <v>2618.5595034246589</v>
      </c>
      <c r="F91" s="3">
        <f>F90+(C$24-D91)/4</f>
        <v>2744.8163527397246</v>
      </c>
      <c r="G91">
        <f>'patronen per kwartier'!C59</f>
        <v>1.1000000000000001</v>
      </c>
      <c r="H91" s="3">
        <f>G91*G$24</f>
        <v>1312.2146118721462</v>
      </c>
      <c r="I91" s="3">
        <f t="shared" si="7"/>
        <v>1708.8613013698648</v>
      </c>
      <c r="J91" s="3">
        <f>J90+(G$24-H91)/4</f>
        <v>1834.42950913242</v>
      </c>
      <c r="K91">
        <f>'patronen per kwartier'!D59</f>
        <v>1.113</v>
      </c>
      <c r="L91" s="3">
        <f>K91*K$24</f>
        <v>1569.1267123287671</v>
      </c>
      <c r="M91" s="3">
        <f t="shared" si="8"/>
        <v>2680.4152397260295</v>
      </c>
      <c r="N91" s="3">
        <f>N90+(K$24-L91)/4</f>
        <v>2800.0188356164399</v>
      </c>
      <c r="O91">
        <f>'patronen per kwartier'!E59</f>
        <v>0.95</v>
      </c>
      <c r="P91" s="3">
        <f>O91*O$24</f>
        <v>1390.8390410958905</v>
      </c>
      <c r="Q91" s="3">
        <f t="shared" si="9"/>
        <v>3376.4447773972624</v>
      </c>
      <c r="R91" s="3">
        <f>R90+(O$24-P91)/4</f>
        <v>3495.3434646118758</v>
      </c>
      <c r="S91">
        <f>'patronen per kwartier'!F59</f>
        <v>0.9</v>
      </c>
      <c r="T91" s="3">
        <f>S91*S$24</f>
        <v>1366.4383561643833</v>
      </c>
      <c r="U91" s="3">
        <f t="shared" si="10"/>
        <v>3898.144977168949</v>
      </c>
      <c r="V91" s="3">
        <f>V90+(S$24-T91)/4</f>
        <v>4017.0436643835651</v>
      </c>
      <c r="W91">
        <f>'patronen per kwartier'!G59</f>
        <v>0.9</v>
      </c>
      <c r="X91" s="3">
        <f>W91*W$24</f>
        <v>1512.8424657534247</v>
      </c>
      <c r="Y91" s="3">
        <f t="shared" si="11"/>
        <v>4061.5617865296804</v>
      </c>
      <c r="Z91" s="3">
        <f>Z90+(W$24-X91)/4</f>
        <v>4159.5843321917864</v>
      </c>
      <c r="AA91">
        <f>'patronen per kwartier'!H59</f>
        <v>1.113</v>
      </c>
      <c r="AB91" s="3">
        <f>AA91*AA$24</f>
        <v>1496.7054794520545</v>
      </c>
      <c r="AC91" s="3">
        <f t="shared" si="12"/>
        <v>2556.7037671232883</v>
      </c>
      <c r="AD91" s="3">
        <f>AD90+(AA$24-AB91)/4</f>
        <v>2629.5122716895012</v>
      </c>
      <c r="AF91">
        <v>1</v>
      </c>
      <c r="AG91" s="4">
        <v>0.72916666666666696</v>
      </c>
      <c r="AH91" s="3">
        <f>F107</f>
        <v>2207.6759417808203</v>
      </c>
      <c r="AI91" s="3">
        <f t="shared" si="13"/>
        <v>826.3698630136987</v>
      </c>
      <c r="AJ91" s="3">
        <f t="shared" si="14"/>
        <v>354.56621004566205</v>
      </c>
      <c r="AK91" s="3">
        <f t="shared" si="15"/>
        <v>800</v>
      </c>
      <c r="AL91" s="3">
        <f t="shared" si="16"/>
        <v>0</v>
      </c>
      <c r="AM91" s="3">
        <f t="shared" si="17"/>
        <v>210</v>
      </c>
      <c r="AN91" s="3">
        <f t="shared" si="18"/>
        <v>70</v>
      </c>
      <c r="AO91" s="3">
        <f t="shared" si="19"/>
        <v>2260.9360730593608</v>
      </c>
      <c r="AP91" s="3">
        <f t="shared" si="20"/>
        <v>4468.6120148401806</v>
      </c>
    </row>
    <row r="92" spans="2:42" x14ac:dyDescent="0.3">
      <c r="B92" s="1">
        <v>0.57291666666666696</v>
      </c>
      <c r="C92">
        <f>'patronen per kwartier'!B60</f>
        <v>1.091</v>
      </c>
      <c r="D92" s="3">
        <f>C92*C$24</f>
        <v>1502.6158675799086</v>
      </c>
      <c r="E92" s="3">
        <f t="shared" si="6"/>
        <v>2587.2263127853894</v>
      </c>
      <c r="F92" s="3">
        <f>F91+(C$24-D92)/4</f>
        <v>2713.483162100455</v>
      </c>
      <c r="G92">
        <f>'patronen per kwartier'!C60</f>
        <v>1.0875000000000001</v>
      </c>
      <c r="H92" s="3">
        <f>G92*G$24</f>
        <v>1297.303082191781</v>
      </c>
      <c r="I92" s="3">
        <f t="shared" si="7"/>
        <v>1682.7661244292256</v>
      </c>
      <c r="J92" s="3">
        <f>J91+(G$24-H92)/4</f>
        <v>1808.3343321917807</v>
      </c>
      <c r="K92">
        <f>'patronen per kwartier'!D60</f>
        <v>1.091</v>
      </c>
      <c r="L92" s="3">
        <f>K92*K$24</f>
        <v>1538.1107305936073</v>
      </c>
      <c r="M92" s="3">
        <f t="shared" si="8"/>
        <v>2648.3418949771713</v>
      </c>
      <c r="N92" s="3">
        <f>N91+(K$24-L92)/4</f>
        <v>2767.9454908675816</v>
      </c>
      <c r="O92">
        <f>'patronen per kwartier'!E60</f>
        <v>0.9375</v>
      </c>
      <c r="P92" s="3">
        <f>O92*O$24</f>
        <v>1372.5385273972604</v>
      </c>
      <c r="Q92" s="3">
        <f t="shared" si="9"/>
        <v>3399.3204195205499</v>
      </c>
      <c r="R92" s="3">
        <f>R91+(O$24-P92)/4</f>
        <v>3518.2191067351632</v>
      </c>
      <c r="S92">
        <f>'patronen per kwartier'!F60</f>
        <v>0.88749999999999996</v>
      </c>
      <c r="T92" s="3">
        <f>S92*S$24</f>
        <v>1347.4600456621001</v>
      </c>
      <c r="U92" s="3">
        <f t="shared" si="10"/>
        <v>3940.8461757990863</v>
      </c>
      <c r="V92" s="3">
        <f>V91+(S$24-T92)/4</f>
        <v>4059.7448630137023</v>
      </c>
      <c r="W92">
        <f>'patronen per kwartier'!G60</f>
        <v>0.9</v>
      </c>
      <c r="X92" s="3">
        <f>W92*W$24</f>
        <v>1512.8424657534247</v>
      </c>
      <c r="Y92" s="3">
        <f t="shared" si="11"/>
        <v>4103.5851883561645</v>
      </c>
      <c r="Z92" s="3">
        <f>Z91+(W$24-X92)/4</f>
        <v>4201.6077340182701</v>
      </c>
      <c r="AA92">
        <f>'patronen per kwartier'!H60</f>
        <v>1.091</v>
      </c>
      <c r="AB92" s="3">
        <f>AA92*AA$24</f>
        <v>1467.1210045662099</v>
      </c>
      <c r="AC92" s="3">
        <f t="shared" si="12"/>
        <v>2526.110730593608</v>
      </c>
      <c r="AD92" s="3">
        <f>AD91+(AA$24-AB92)/4</f>
        <v>2598.9192351598208</v>
      </c>
      <c r="AF92">
        <v>1</v>
      </c>
      <c r="AG92" s="4">
        <v>0.73958333333333304</v>
      </c>
      <c r="AH92" s="3">
        <f>F108</f>
        <v>2116.7752568493133</v>
      </c>
      <c r="AI92" s="3">
        <f t="shared" si="13"/>
        <v>826.3698630136987</v>
      </c>
      <c r="AJ92" s="3">
        <f t="shared" si="14"/>
        <v>354.56621004566205</v>
      </c>
      <c r="AK92" s="3">
        <f t="shared" si="15"/>
        <v>800</v>
      </c>
      <c r="AL92" s="3">
        <f t="shared" si="16"/>
        <v>0</v>
      </c>
      <c r="AM92" s="3">
        <f t="shared" si="17"/>
        <v>210</v>
      </c>
      <c r="AN92" s="3">
        <f t="shared" si="18"/>
        <v>70</v>
      </c>
      <c r="AO92" s="3">
        <f t="shared" si="19"/>
        <v>2260.9360730593608</v>
      </c>
      <c r="AP92" s="3">
        <f t="shared" si="20"/>
        <v>4377.7113299086741</v>
      </c>
    </row>
    <row r="93" spans="2:42" x14ac:dyDescent="0.3">
      <c r="B93" s="1">
        <v>0.58333333333333304</v>
      </c>
      <c r="C93">
        <f>'patronen per kwartier'!B61</f>
        <v>1.069</v>
      </c>
      <c r="D93" s="3">
        <f>C93*C$24</f>
        <v>1472.3156392694063</v>
      </c>
      <c r="E93" s="3">
        <f t="shared" si="6"/>
        <v>2563.4681792237457</v>
      </c>
      <c r="F93" s="3">
        <f>F92+(C$24-D93)/4</f>
        <v>2689.7250285388113</v>
      </c>
      <c r="G93">
        <f>'patronen per kwartier'!C61</f>
        <v>1.0750000000000002</v>
      </c>
      <c r="H93" s="3">
        <f>G93*G$24</f>
        <v>1282.3915525114157</v>
      </c>
      <c r="I93" s="3">
        <f t="shared" si="7"/>
        <v>1660.3988299086775</v>
      </c>
      <c r="J93" s="3">
        <f>J92+(G$24-H93)/4</f>
        <v>1785.9670376712327</v>
      </c>
      <c r="K93">
        <f>'patronen per kwartier'!D61</f>
        <v>1.069</v>
      </c>
      <c r="L93" s="3">
        <f>K93*K$24</f>
        <v>1507.0947488584472</v>
      </c>
      <c r="M93" s="3">
        <f t="shared" si="8"/>
        <v>2624.0225456621029</v>
      </c>
      <c r="N93" s="3">
        <f>N92+(K$24-L93)/4</f>
        <v>2743.6261415525132</v>
      </c>
      <c r="O93">
        <f>'patronen per kwartier'!E61</f>
        <v>0.92500000000000004</v>
      </c>
      <c r="P93" s="3">
        <f>O93*O$24</f>
        <v>1354.2380136986303</v>
      </c>
      <c r="Q93" s="3">
        <f t="shared" si="9"/>
        <v>3426.7711900684949</v>
      </c>
      <c r="R93" s="3">
        <f>R92+(O$24-P93)/4</f>
        <v>3545.6698772831082</v>
      </c>
      <c r="S93">
        <f>'patronen per kwartier'!F61</f>
        <v>0.875</v>
      </c>
      <c r="T93" s="3">
        <f>S93*S$24</f>
        <v>1328.4817351598172</v>
      </c>
      <c r="U93" s="3">
        <f t="shared" si="10"/>
        <v>3988.2919520547939</v>
      </c>
      <c r="V93" s="3">
        <f>V92+(S$24-T93)/4</f>
        <v>4107.19063926941</v>
      </c>
      <c r="W93">
        <f>'patronen per kwartier'!G61</f>
        <v>0.9</v>
      </c>
      <c r="X93" s="3">
        <f>W93*W$24</f>
        <v>1512.8424657534247</v>
      </c>
      <c r="Y93" s="3">
        <f t="shared" si="11"/>
        <v>4145.6085901826482</v>
      </c>
      <c r="Z93" s="3">
        <f>Z92+(W$24-X93)/4</f>
        <v>4243.6311358447538</v>
      </c>
      <c r="AA93">
        <f>'patronen per kwartier'!H61</f>
        <v>1.069</v>
      </c>
      <c r="AB93" s="3">
        <f>AA93*AA$24</f>
        <v>1437.536529680365</v>
      </c>
      <c r="AC93" s="3">
        <f t="shared" si="12"/>
        <v>2502.9138127853889</v>
      </c>
      <c r="AD93" s="3">
        <f>AD92+(AA$24-AB93)/4</f>
        <v>2575.7223173516018</v>
      </c>
      <c r="AF93">
        <v>1</v>
      </c>
      <c r="AG93" s="4">
        <v>0.75</v>
      </c>
      <c r="AH93" s="3">
        <f>F109</f>
        <v>2015.5449486301352</v>
      </c>
      <c r="AI93" s="3">
        <f t="shared" si="13"/>
        <v>826.3698630136987</v>
      </c>
      <c r="AJ93" s="3">
        <f t="shared" si="14"/>
        <v>354.56621004566205</v>
      </c>
      <c r="AK93" s="3">
        <f t="shared" si="15"/>
        <v>800</v>
      </c>
      <c r="AL93" s="3">
        <f t="shared" si="16"/>
        <v>0</v>
      </c>
      <c r="AM93" s="3">
        <f t="shared" si="17"/>
        <v>210</v>
      </c>
      <c r="AN93" s="3">
        <f t="shared" si="18"/>
        <v>70</v>
      </c>
      <c r="AO93" s="3">
        <f t="shared" si="19"/>
        <v>2260.9360730593608</v>
      </c>
      <c r="AP93" s="3">
        <f t="shared" si="20"/>
        <v>4276.4810216894957</v>
      </c>
    </row>
    <row r="94" spans="2:42" x14ac:dyDescent="0.3">
      <c r="B94" s="1">
        <v>0.59375</v>
      </c>
      <c r="C94">
        <f>'patronen per kwartier'!B62</f>
        <v>1.046</v>
      </c>
      <c r="D94" s="3">
        <f>C94*C$24</f>
        <v>1440.6381278538813</v>
      </c>
      <c r="E94" s="3">
        <f t="shared" si="6"/>
        <v>2547.629423515983</v>
      </c>
      <c r="F94" s="3">
        <f>F93+(C$24-D94)/4</f>
        <v>2673.8862728310487</v>
      </c>
      <c r="G94">
        <f>'patronen per kwartier'!C62</f>
        <v>1.0625</v>
      </c>
      <c r="H94" s="3">
        <f>G94*G$24</f>
        <v>1267.4800228310503</v>
      </c>
      <c r="I94" s="3">
        <f t="shared" si="7"/>
        <v>1641.7594178082209</v>
      </c>
      <c r="J94" s="3">
        <f>J93+(G$24-H94)/4</f>
        <v>1767.327625570776</v>
      </c>
      <c r="K94">
        <f>'patronen per kwartier'!D62</f>
        <v>1.046</v>
      </c>
      <c r="L94" s="3">
        <f>K94*K$24</f>
        <v>1474.6689497716895</v>
      </c>
      <c r="M94" s="3">
        <f t="shared" si="8"/>
        <v>2607.8096461187238</v>
      </c>
      <c r="N94" s="3">
        <f>N93+(K$24-L94)/4</f>
        <v>2727.4132420091341</v>
      </c>
      <c r="O94">
        <f>'patronen per kwartier'!E62</f>
        <v>0.91249999999999998</v>
      </c>
      <c r="P94" s="3">
        <f>O94*O$24</f>
        <v>1335.9375</v>
      </c>
      <c r="Q94" s="3">
        <f t="shared" si="9"/>
        <v>3458.7970890410975</v>
      </c>
      <c r="R94" s="3">
        <f>R93+(O$24-P94)/4</f>
        <v>3577.6957762557108</v>
      </c>
      <c r="S94">
        <f>'patronen per kwartier'!F62</f>
        <v>0.86250000000000004</v>
      </c>
      <c r="T94" s="3">
        <f>S94*S$24</f>
        <v>1309.5034246575342</v>
      </c>
      <c r="U94" s="3">
        <f t="shared" si="10"/>
        <v>4040.4823059360724</v>
      </c>
      <c r="V94" s="3">
        <f>V93+(S$24-T94)/4</f>
        <v>4159.3809931506885</v>
      </c>
      <c r="W94">
        <f>'patronen per kwartier'!G62</f>
        <v>0.9</v>
      </c>
      <c r="X94" s="3">
        <f>W94*W$24</f>
        <v>1512.8424657534247</v>
      </c>
      <c r="Y94" s="3">
        <f t="shared" si="11"/>
        <v>4187.6319920091319</v>
      </c>
      <c r="Z94" s="3">
        <f>Z93+(W$24-X94)/4</f>
        <v>4285.6545376712374</v>
      </c>
      <c r="AA94">
        <f>'patronen per kwartier'!H62</f>
        <v>1.046</v>
      </c>
      <c r="AB94" s="3">
        <f>AA94*AA$24</f>
        <v>1406.6073059360729</v>
      </c>
      <c r="AC94" s="3">
        <f t="shared" si="12"/>
        <v>2487.4492009132427</v>
      </c>
      <c r="AD94" s="3">
        <f>AD93+(AA$24-AB94)/4</f>
        <v>2560.2577054794556</v>
      </c>
      <c r="AF94">
        <v>1</v>
      </c>
      <c r="AG94" s="4">
        <v>0.76041666666666696</v>
      </c>
      <c r="AH94" s="3">
        <f>F110</f>
        <v>1903.6406963470301</v>
      </c>
      <c r="AI94" s="3">
        <f t="shared" si="13"/>
        <v>826.3698630136987</v>
      </c>
      <c r="AJ94" s="3">
        <f t="shared" si="14"/>
        <v>354.56621004566205</v>
      </c>
      <c r="AK94" s="3">
        <f t="shared" si="15"/>
        <v>800</v>
      </c>
      <c r="AL94" s="3">
        <f t="shared" si="16"/>
        <v>0</v>
      </c>
      <c r="AM94" s="3">
        <f t="shared" si="17"/>
        <v>210</v>
      </c>
      <c r="AN94" s="3">
        <f t="shared" si="18"/>
        <v>70</v>
      </c>
      <c r="AO94" s="3">
        <f t="shared" si="19"/>
        <v>2260.9360730593608</v>
      </c>
      <c r="AP94" s="3">
        <f t="shared" si="20"/>
        <v>4164.5767694063907</v>
      </c>
    </row>
    <row r="95" spans="2:42" x14ac:dyDescent="0.3">
      <c r="B95" s="1">
        <v>0.60416666666666696</v>
      </c>
      <c r="C95">
        <f>'patronen per kwartier'!B63</f>
        <v>1.024</v>
      </c>
      <c r="D95" s="3">
        <f>C95*C$24</f>
        <v>1410.3378995433791</v>
      </c>
      <c r="E95" s="3">
        <f t="shared" si="6"/>
        <v>2539.3657248858462</v>
      </c>
      <c r="F95" s="3">
        <f>F94+(C$24-D95)/4</f>
        <v>2665.6225742009119</v>
      </c>
      <c r="G95">
        <f>'patronen per kwartier'!C63</f>
        <v>1.05</v>
      </c>
      <c r="H95" s="3">
        <f>G95*G$24</f>
        <v>1252.5684931506851</v>
      </c>
      <c r="I95" s="3">
        <f t="shared" si="7"/>
        <v>1626.8478881278556</v>
      </c>
      <c r="J95" s="3">
        <f>J94+(G$24-H95)/4</f>
        <v>1752.4160958904108</v>
      </c>
      <c r="K95">
        <f>'patronen per kwartier'!D63</f>
        <v>1.024</v>
      </c>
      <c r="L95" s="3">
        <f>K95*K$24</f>
        <v>1443.6529680365297</v>
      </c>
      <c r="M95" s="3">
        <f t="shared" si="8"/>
        <v>2599.3507420091346</v>
      </c>
      <c r="N95" s="3">
        <f>N94+(K$24-L95)/4</f>
        <v>2718.954337899545</v>
      </c>
      <c r="O95">
        <f>'patronen per kwartier'!E63</f>
        <v>0.9</v>
      </c>
      <c r="P95" s="3">
        <f>O95*O$24</f>
        <v>1317.6369863013699</v>
      </c>
      <c r="Q95" s="3">
        <f t="shared" si="9"/>
        <v>3495.3981164383576</v>
      </c>
      <c r="R95" s="3">
        <f>R94+(O$24-P95)/4</f>
        <v>3614.296803652971</v>
      </c>
      <c r="S95">
        <f>'patronen per kwartier'!F63</f>
        <v>0.85</v>
      </c>
      <c r="T95" s="3">
        <f>S95*S$24</f>
        <v>1290.525114155251</v>
      </c>
      <c r="U95" s="3">
        <f t="shared" si="10"/>
        <v>4097.4172374429218</v>
      </c>
      <c r="V95" s="3">
        <f>V94+(S$24-T95)/4</f>
        <v>4216.3159246575378</v>
      </c>
      <c r="W95">
        <f>'patronen per kwartier'!G63</f>
        <v>0.9</v>
      </c>
      <c r="X95" s="3">
        <f>W95*W$24</f>
        <v>1512.8424657534247</v>
      </c>
      <c r="Y95" s="3">
        <f t="shared" si="11"/>
        <v>4229.6553938356155</v>
      </c>
      <c r="Z95" s="3">
        <f>Z94+(W$24-X95)/4</f>
        <v>4327.6779394977211</v>
      </c>
      <c r="AA95">
        <f>'patronen per kwartier'!H63</f>
        <v>1.024</v>
      </c>
      <c r="AB95" s="3">
        <f>AA95*AA$24</f>
        <v>1377.0228310502282</v>
      </c>
      <c r="AC95" s="3">
        <f t="shared" si="12"/>
        <v>2479.3807077625579</v>
      </c>
      <c r="AD95" s="3">
        <f>AD94+(AA$24-AB95)/4</f>
        <v>2552.1892123287707</v>
      </c>
      <c r="AF95">
        <v>1</v>
      </c>
      <c r="AG95" s="4">
        <v>0.77083333333333304</v>
      </c>
      <c r="AH95" s="3">
        <f>F111</f>
        <v>1781.4068207762539</v>
      </c>
      <c r="AI95" s="3">
        <f t="shared" si="13"/>
        <v>826.3698630136987</v>
      </c>
      <c r="AJ95" s="3">
        <f t="shared" si="14"/>
        <v>354.56621004566205</v>
      </c>
      <c r="AK95" s="3">
        <f t="shared" si="15"/>
        <v>800</v>
      </c>
      <c r="AL95" s="3">
        <f t="shared" si="16"/>
        <v>0</v>
      </c>
      <c r="AM95" s="3">
        <f t="shared" si="17"/>
        <v>210</v>
      </c>
      <c r="AN95" s="3">
        <f t="shared" si="18"/>
        <v>70</v>
      </c>
      <c r="AO95" s="3">
        <f t="shared" si="19"/>
        <v>2260.9360730593608</v>
      </c>
      <c r="AP95" s="3">
        <f t="shared" si="20"/>
        <v>4042.3428938356146</v>
      </c>
    </row>
    <row r="96" spans="2:42" x14ac:dyDescent="0.3">
      <c r="B96" s="1">
        <v>0.61458333333333304</v>
      </c>
      <c r="C96">
        <f>'patronen per kwartier'!B64</f>
        <v>1.032</v>
      </c>
      <c r="D96" s="3">
        <f>C96*C$24</f>
        <v>1421.3561643835617</v>
      </c>
      <c r="E96" s="3">
        <f t="shared" si="6"/>
        <v>2528.3474600456634</v>
      </c>
      <c r="F96" s="3">
        <f>F95+(C$24-D96)/4</f>
        <v>2654.6043093607291</v>
      </c>
      <c r="G96">
        <f>'patronen per kwartier'!C64</f>
        <v>1.0625</v>
      </c>
      <c r="H96" s="3">
        <f>G96*G$24</f>
        <v>1267.4800228310503</v>
      </c>
      <c r="I96" s="3">
        <f t="shared" si="7"/>
        <v>1608.208476027399</v>
      </c>
      <c r="J96" s="3">
        <f>J95+(G$24-H96)/4</f>
        <v>1733.7766837899542</v>
      </c>
      <c r="K96">
        <f>'patronen per kwartier'!D64</f>
        <v>1.032</v>
      </c>
      <c r="L96" s="3">
        <f>K96*K$24</f>
        <v>1454.9315068493149</v>
      </c>
      <c r="M96" s="3">
        <f t="shared" si="8"/>
        <v>2588.0722031963492</v>
      </c>
      <c r="N96" s="3">
        <f>N95+(K$24-L96)/4</f>
        <v>2707.6757990867595</v>
      </c>
      <c r="O96">
        <f>'patronen per kwartier'!E64</f>
        <v>0.91249999999999998</v>
      </c>
      <c r="P96" s="3">
        <f>O96*O$24</f>
        <v>1335.9375</v>
      </c>
      <c r="Q96" s="3">
        <f t="shared" si="9"/>
        <v>3527.4240154109602</v>
      </c>
      <c r="R96" s="3">
        <f>R95+(O$24-P96)/4</f>
        <v>3646.3227026255736</v>
      </c>
      <c r="S96">
        <f>'patronen per kwartier'!F64</f>
        <v>0.875</v>
      </c>
      <c r="T96" s="3">
        <f>S96*S$24</f>
        <v>1328.4817351598172</v>
      </c>
      <c r="U96" s="3">
        <f t="shared" si="10"/>
        <v>4144.8630136986294</v>
      </c>
      <c r="V96" s="3">
        <f>V95+(S$24-T96)/4</f>
        <v>4263.7617009132455</v>
      </c>
      <c r="W96">
        <f>'patronen per kwartier'!G64</f>
        <v>0.91249999999999998</v>
      </c>
      <c r="X96" s="3">
        <f>W96*W$24</f>
        <v>1533.8541666666667</v>
      </c>
      <c r="Y96" s="3">
        <f t="shared" si="11"/>
        <v>4266.425870433789</v>
      </c>
      <c r="Z96" s="3">
        <f>Z95+(W$24-X96)/4</f>
        <v>4364.4484160958946</v>
      </c>
      <c r="AA96">
        <f>'patronen per kwartier'!H64</f>
        <v>1.032</v>
      </c>
      <c r="AB96" s="3">
        <f>AA96*AA$24</f>
        <v>1387.780821917808</v>
      </c>
      <c r="AC96" s="3">
        <f t="shared" si="12"/>
        <v>2468.6227168949781</v>
      </c>
      <c r="AD96" s="3">
        <f>AD95+(AA$24-AB96)/4</f>
        <v>2541.4312214611909</v>
      </c>
      <c r="AF96">
        <v>1</v>
      </c>
      <c r="AG96" s="4">
        <v>0.78125</v>
      </c>
      <c r="AH96" s="3">
        <f>F112</f>
        <v>1657.1070205479434</v>
      </c>
      <c r="AI96" s="3">
        <f t="shared" si="13"/>
        <v>826.3698630136987</v>
      </c>
      <c r="AJ96" s="3">
        <f t="shared" si="14"/>
        <v>354.56621004566205</v>
      </c>
      <c r="AK96" s="3">
        <f t="shared" si="15"/>
        <v>800</v>
      </c>
      <c r="AL96" s="3">
        <f t="shared" si="16"/>
        <v>0</v>
      </c>
      <c r="AM96" s="3">
        <f t="shared" si="17"/>
        <v>210</v>
      </c>
      <c r="AN96" s="3">
        <f t="shared" si="18"/>
        <v>70</v>
      </c>
      <c r="AO96" s="3">
        <f t="shared" si="19"/>
        <v>2260.9360730593608</v>
      </c>
      <c r="AP96" s="3">
        <f t="shared" si="20"/>
        <v>3918.0430936073044</v>
      </c>
    </row>
    <row r="97" spans="2:42" x14ac:dyDescent="0.3">
      <c r="B97" s="1">
        <v>0.625</v>
      </c>
      <c r="C97">
        <f>'patronen per kwartier'!B65</f>
        <v>1.04</v>
      </c>
      <c r="D97" s="3">
        <f>C97*C$24</f>
        <v>1432.3744292237443</v>
      </c>
      <c r="E97" s="3">
        <f t="shared" si="6"/>
        <v>2514.574628995435</v>
      </c>
      <c r="F97" s="3">
        <f>F96+(C$24-D97)/4</f>
        <v>2640.8314783105006</v>
      </c>
      <c r="G97">
        <f>'patronen per kwartier'!C65</f>
        <v>1.0750000000000002</v>
      </c>
      <c r="H97" s="3">
        <f>G97*G$24</f>
        <v>1282.3915525114157</v>
      </c>
      <c r="I97" s="3">
        <f t="shared" si="7"/>
        <v>1585.8411815068509</v>
      </c>
      <c r="J97" s="3">
        <f>J96+(G$24-H97)/4</f>
        <v>1711.4093892694061</v>
      </c>
      <c r="K97">
        <f>'patronen per kwartier'!D65</f>
        <v>1.04</v>
      </c>
      <c r="L97" s="3">
        <f>K97*K$24</f>
        <v>1466.2100456621004</v>
      </c>
      <c r="M97" s="3">
        <f t="shared" si="8"/>
        <v>2573.9740296803675</v>
      </c>
      <c r="N97" s="3">
        <f>N96+(K$24-L97)/4</f>
        <v>2693.5776255707779</v>
      </c>
      <c r="O97">
        <f>'patronen per kwartier'!E65</f>
        <v>0.92500000000000004</v>
      </c>
      <c r="P97" s="3">
        <f>O97*O$24</f>
        <v>1354.2380136986303</v>
      </c>
      <c r="Q97" s="3">
        <f t="shared" si="9"/>
        <v>3554.8747859589052</v>
      </c>
      <c r="R97" s="3">
        <f>R96+(O$24-P97)/4</f>
        <v>3673.7734731735186</v>
      </c>
      <c r="S97">
        <f>'patronen per kwartier'!F65</f>
        <v>0.89999999999999991</v>
      </c>
      <c r="T97" s="3">
        <f>S97*S$24</f>
        <v>1366.4383561643833</v>
      </c>
      <c r="U97" s="3">
        <f t="shared" si="10"/>
        <v>4182.8196347031953</v>
      </c>
      <c r="V97" s="3">
        <f>V96+(S$24-T97)/4</f>
        <v>4301.7183219178114</v>
      </c>
      <c r="W97">
        <f>'patronen per kwartier'!G65</f>
        <v>0.92500000000000004</v>
      </c>
      <c r="X97" s="3">
        <f>W97*W$24</f>
        <v>1554.8658675799088</v>
      </c>
      <c r="Y97" s="3">
        <f t="shared" si="11"/>
        <v>4297.9434218036522</v>
      </c>
      <c r="Z97" s="3">
        <f>Z96+(W$24-X97)/4</f>
        <v>4395.9659674657578</v>
      </c>
      <c r="AA97">
        <f>'patronen per kwartier'!H65</f>
        <v>1.04</v>
      </c>
      <c r="AB97" s="3">
        <f>AA97*AA$24</f>
        <v>1398.538812785388</v>
      </c>
      <c r="AC97" s="3">
        <f t="shared" si="12"/>
        <v>2455.1752283105034</v>
      </c>
      <c r="AD97" s="3">
        <f>AD96+(AA$24-AB97)/4</f>
        <v>2527.9837328767162</v>
      </c>
      <c r="AF97">
        <v>1</v>
      </c>
      <c r="AG97" s="4">
        <v>0.79166666666666696</v>
      </c>
      <c r="AH97" s="3">
        <f>F113</f>
        <v>1530.7412956620988</v>
      </c>
      <c r="AI97" s="3">
        <f t="shared" si="13"/>
        <v>826.3698630136987</v>
      </c>
      <c r="AJ97" s="3">
        <f t="shared" si="14"/>
        <v>354.56621004566205</v>
      </c>
      <c r="AK97" s="3">
        <f t="shared" si="15"/>
        <v>800</v>
      </c>
      <c r="AL97" s="3">
        <f t="shared" si="16"/>
        <v>0</v>
      </c>
      <c r="AM97" s="3">
        <f t="shared" si="17"/>
        <v>210</v>
      </c>
      <c r="AN97" s="3">
        <f t="shared" si="18"/>
        <v>70</v>
      </c>
      <c r="AO97" s="3">
        <f t="shared" si="19"/>
        <v>2260.9360730593608</v>
      </c>
      <c r="AP97" s="3">
        <f t="shared" si="20"/>
        <v>3791.6773687214595</v>
      </c>
    </row>
    <row r="98" spans="2:42" x14ac:dyDescent="0.3">
      <c r="B98" s="1">
        <v>0.63541666666666696</v>
      </c>
      <c r="C98">
        <f>'patronen per kwartier'!B66</f>
        <v>1.048</v>
      </c>
      <c r="D98" s="3">
        <f>C98*C$24</f>
        <v>1443.3926940639269</v>
      </c>
      <c r="E98" s="3">
        <f t="shared" si="6"/>
        <v>2498.0472317351609</v>
      </c>
      <c r="F98" s="3">
        <f>F97+(C$24-D98)/4</f>
        <v>2624.3040810502266</v>
      </c>
      <c r="G98">
        <f>'patronen per kwartier'!C66</f>
        <v>1.0875000000000001</v>
      </c>
      <c r="H98" s="3">
        <f>G98*G$24</f>
        <v>1297.303082191781</v>
      </c>
      <c r="I98" s="3">
        <f t="shared" si="7"/>
        <v>1559.7460045662117</v>
      </c>
      <c r="J98" s="3">
        <f>J97+(G$24-H98)/4</f>
        <v>1685.3142123287669</v>
      </c>
      <c r="K98">
        <f>'patronen per kwartier'!D66</f>
        <v>1.048</v>
      </c>
      <c r="L98" s="3">
        <f>K98*K$24</f>
        <v>1477.4885844748858</v>
      </c>
      <c r="M98" s="3">
        <f t="shared" si="8"/>
        <v>2557.0562214611896</v>
      </c>
      <c r="N98" s="3">
        <f>N97+(K$24-L98)/4</f>
        <v>2676.6598173515999</v>
      </c>
      <c r="O98">
        <f>'patronen per kwartier'!E66</f>
        <v>0.9375</v>
      </c>
      <c r="P98" s="3">
        <f>O98*O$24</f>
        <v>1372.5385273972604</v>
      </c>
      <c r="Q98" s="3">
        <f t="shared" si="9"/>
        <v>3577.7504280821931</v>
      </c>
      <c r="R98" s="3">
        <f>R97+(O$24-P98)/4</f>
        <v>3696.6491152968065</v>
      </c>
      <c r="S98">
        <f>'patronen per kwartier'!F66</f>
        <v>0.92499999999999993</v>
      </c>
      <c r="T98" s="3">
        <f>S98*S$24</f>
        <v>1404.3949771689495</v>
      </c>
      <c r="U98" s="3">
        <f t="shared" si="10"/>
        <v>4211.2871004566205</v>
      </c>
      <c r="V98" s="3">
        <f>V97+(S$24-T98)/4</f>
        <v>4330.1857876712365</v>
      </c>
      <c r="W98">
        <f>'patronen per kwartier'!G66</f>
        <v>0.9375</v>
      </c>
      <c r="X98" s="3">
        <f>W98*W$24</f>
        <v>1575.8775684931506</v>
      </c>
      <c r="Y98" s="3">
        <f t="shared" si="11"/>
        <v>4324.2080479452052</v>
      </c>
      <c r="Z98" s="3">
        <f>Z97+(W$24-X98)/4</f>
        <v>4422.2305936073099</v>
      </c>
      <c r="AA98">
        <f>'patronen per kwartier'!H66</f>
        <v>1.048</v>
      </c>
      <c r="AB98" s="3">
        <f>AA98*AA$24</f>
        <v>1409.2968036529678</v>
      </c>
      <c r="AC98" s="3">
        <f t="shared" si="12"/>
        <v>2439.0382420091337</v>
      </c>
      <c r="AD98" s="3">
        <f>AD97+(AA$24-AB98)/4</f>
        <v>2511.8467465753465</v>
      </c>
      <c r="AF98">
        <v>1</v>
      </c>
      <c r="AG98" s="4">
        <v>0.80208333333333304</v>
      </c>
      <c r="AH98" s="3">
        <f>F114</f>
        <v>1402.3096461187197</v>
      </c>
      <c r="AI98" s="3">
        <f t="shared" si="13"/>
        <v>826.3698630136987</v>
      </c>
      <c r="AJ98" s="3">
        <f t="shared" si="14"/>
        <v>354.56621004566205</v>
      </c>
      <c r="AK98" s="3">
        <f t="shared" si="15"/>
        <v>800</v>
      </c>
      <c r="AL98" s="3">
        <f t="shared" si="16"/>
        <v>0</v>
      </c>
      <c r="AM98" s="3">
        <f t="shared" si="17"/>
        <v>210</v>
      </c>
      <c r="AN98" s="3">
        <f t="shared" si="18"/>
        <v>70</v>
      </c>
      <c r="AO98" s="3">
        <f t="shared" si="19"/>
        <v>2260.9360730593608</v>
      </c>
      <c r="AP98" s="3">
        <f t="shared" si="20"/>
        <v>3663.2457191780804</v>
      </c>
    </row>
    <row r="99" spans="2:42" x14ac:dyDescent="0.3">
      <c r="B99" s="1">
        <v>0.64583333333333304</v>
      </c>
      <c r="C99">
        <f>'patronen per kwartier'!B67</f>
        <v>1.056</v>
      </c>
      <c r="D99" s="3">
        <f>C99*C$24</f>
        <v>1454.4109589041095</v>
      </c>
      <c r="E99" s="3">
        <f t="shared" si="6"/>
        <v>2478.7652682648413</v>
      </c>
      <c r="F99" s="3">
        <f>F98+(C$24-D99)/4</f>
        <v>2605.022117579907</v>
      </c>
      <c r="G99">
        <f>'patronen per kwartier'!C67</f>
        <v>1.1000000000000001</v>
      </c>
      <c r="H99" s="3">
        <f>G99*G$24</f>
        <v>1312.2146118721462</v>
      </c>
      <c r="I99" s="3">
        <f t="shared" si="7"/>
        <v>1529.922945205481</v>
      </c>
      <c r="J99" s="3">
        <f>J98+(G$24-H99)/4</f>
        <v>1655.4911529680362</v>
      </c>
      <c r="K99">
        <f>'patronen per kwartier'!D67</f>
        <v>1.056</v>
      </c>
      <c r="L99" s="3">
        <f>K99*K$24</f>
        <v>1488.7671232876712</v>
      </c>
      <c r="M99" s="3">
        <f t="shared" si="8"/>
        <v>2537.318778538815</v>
      </c>
      <c r="N99" s="3">
        <f>N98+(K$24-L99)/4</f>
        <v>2656.9223744292253</v>
      </c>
      <c r="O99">
        <f>'patronen per kwartier'!E67</f>
        <v>0.95</v>
      </c>
      <c r="P99" s="3">
        <f>O99*O$24</f>
        <v>1390.8390410958905</v>
      </c>
      <c r="Q99" s="3">
        <f t="shared" si="9"/>
        <v>3596.0509417808235</v>
      </c>
      <c r="R99" s="3">
        <f>R98+(O$24-P99)/4</f>
        <v>3714.9496289954368</v>
      </c>
      <c r="S99">
        <f>'patronen per kwartier'!F67</f>
        <v>0.95</v>
      </c>
      <c r="T99" s="3">
        <f>S99*S$24</f>
        <v>1442.3515981735156</v>
      </c>
      <c r="U99" s="3">
        <f t="shared" si="10"/>
        <v>4230.2654109589039</v>
      </c>
      <c r="V99" s="3">
        <f>V98+(S$24-T99)/4</f>
        <v>4349.16409817352</v>
      </c>
      <c r="W99">
        <f>'patronen per kwartier'!G67</f>
        <v>0.95</v>
      </c>
      <c r="X99" s="3">
        <f>W99*W$24</f>
        <v>1596.8892694063927</v>
      </c>
      <c r="Y99" s="3">
        <f t="shared" si="11"/>
        <v>4345.219748858447</v>
      </c>
      <c r="Z99" s="3">
        <f>Z98+(W$24-X99)/4</f>
        <v>4443.2422945205517</v>
      </c>
      <c r="AA99">
        <f>'patronen per kwartier'!H67</f>
        <v>1.056</v>
      </c>
      <c r="AB99" s="3">
        <f>AA99*AA$24</f>
        <v>1420.0547945205478</v>
      </c>
      <c r="AC99" s="3">
        <f t="shared" si="12"/>
        <v>2420.211757990869</v>
      </c>
      <c r="AD99" s="3">
        <f>AD98+(AA$24-AB99)/4</f>
        <v>2493.0202625570819</v>
      </c>
      <c r="AF99">
        <v>1</v>
      </c>
      <c r="AG99" s="4">
        <v>0.8125</v>
      </c>
      <c r="AH99" s="3">
        <f>F115</f>
        <v>1271.8120719178064</v>
      </c>
      <c r="AI99" s="3">
        <f t="shared" si="13"/>
        <v>826.3698630136987</v>
      </c>
      <c r="AJ99" s="3">
        <f t="shared" si="14"/>
        <v>354.56621004566205</v>
      </c>
      <c r="AK99" s="3">
        <f t="shared" si="15"/>
        <v>800</v>
      </c>
      <c r="AL99" s="3">
        <f t="shared" si="16"/>
        <v>0</v>
      </c>
      <c r="AM99" s="3">
        <f t="shared" si="17"/>
        <v>210</v>
      </c>
      <c r="AN99" s="3">
        <f t="shared" si="18"/>
        <v>70</v>
      </c>
      <c r="AO99" s="3">
        <f t="shared" si="19"/>
        <v>2260.9360730593608</v>
      </c>
      <c r="AP99" s="3">
        <f t="shared" si="20"/>
        <v>3532.7481449771672</v>
      </c>
    </row>
    <row r="100" spans="2:42" x14ac:dyDescent="0.3">
      <c r="B100" s="1">
        <v>0.65625</v>
      </c>
      <c r="C100">
        <f>'patronen per kwartier'!B68</f>
        <v>1.073</v>
      </c>
      <c r="D100" s="3">
        <f>C100*C$24</f>
        <v>1477.8247716894975</v>
      </c>
      <c r="E100" s="3">
        <f t="shared" si="6"/>
        <v>2453.6298515981748</v>
      </c>
      <c r="F100" s="3">
        <f>F99+(C$24-D100)/4</f>
        <v>2579.8867009132405</v>
      </c>
      <c r="G100">
        <f>'patronen per kwartier'!C68</f>
        <v>1.125</v>
      </c>
      <c r="H100" s="3">
        <f>G100*G$24</f>
        <v>1342.0376712328766</v>
      </c>
      <c r="I100" s="3">
        <f t="shared" si="7"/>
        <v>1492.6441210045678</v>
      </c>
      <c r="J100" s="3">
        <f>J99+(G$24-H100)/4</f>
        <v>1618.2123287671229</v>
      </c>
      <c r="K100">
        <f>'patronen per kwartier'!D68</f>
        <v>1.073</v>
      </c>
      <c r="L100" s="3">
        <f>K100*K$24</f>
        <v>1512.73401826484</v>
      </c>
      <c r="M100" s="3">
        <f t="shared" si="8"/>
        <v>2511.5896118721485</v>
      </c>
      <c r="N100" s="3">
        <f>N99+(K$24-L100)/4</f>
        <v>2631.1932077625588</v>
      </c>
      <c r="O100">
        <f>'patronen per kwartier'!E68</f>
        <v>0.97499999999999998</v>
      </c>
      <c r="P100" s="3">
        <f>O100*O$24</f>
        <v>1427.4400684931506</v>
      </c>
      <c r="Q100" s="3">
        <f t="shared" si="9"/>
        <v>3605.2011986301386</v>
      </c>
      <c r="R100" s="3">
        <f>R99+(O$24-P100)/4</f>
        <v>3724.099885844752</v>
      </c>
      <c r="S100">
        <f>'patronen per kwartier'!F68</f>
        <v>0.97499999999999998</v>
      </c>
      <c r="T100" s="3">
        <f>S100*S$24</f>
        <v>1480.308219178082</v>
      </c>
      <c r="U100" s="3">
        <f t="shared" si="10"/>
        <v>4239.7545662100456</v>
      </c>
      <c r="V100" s="3">
        <f>V99+(S$24-T100)/4</f>
        <v>4358.6532534246617</v>
      </c>
      <c r="W100">
        <f>'patronen per kwartier'!G68</f>
        <v>0.97499999999999998</v>
      </c>
      <c r="X100" s="3">
        <f>W100*W$24</f>
        <v>1638.9126712328766</v>
      </c>
      <c r="Y100" s="3">
        <f t="shared" si="11"/>
        <v>4355.7255993150684</v>
      </c>
      <c r="Z100" s="3">
        <f>Z99+(W$24-X100)/4</f>
        <v>4453.7481449771731</v>
      </c>
      <c r="AA100">
        <f>'patronen per kwartier'!H68</f>
        <v>1.073</v>
      </c>
      <c r="AB100" s="3">
        <f>AA100*AA$24</f>
        <v>1442.9155251141549</v>
      </c>
      <c r="AC100" s="3">
        <f t="shared" si="12"/>
        <v>2395.6700913242025</v>
      </c>
      <c r="AD100" s="3">
        <f>AD99+(AA$24-AB100)/4</f>
        <v>2468.4785958904154</v>
      </c>
      <c r="AF100">
        <v>1</v>
      </c>
      <c r="AG100" s="4">
        <v>0.82291666666666696</v>
      </c>
      <c r="AH100" s="3">
        <f>F116</f>
        <v>1146.1349885844731</v>
      </c>
      <c r="AI100" s="3">
        <f t="shared" si="13"/>
        <v>826.3698630136987</v>
      </c>
      <c r="AJ100" s="3">
        <f t="shared" si="14"/>
        <v>354.56621004566205</v>
      </c>
      <c r="AK100" s="3">
        <f t="shared" si="15"/>
        <v>800</v>
      </c>
      <c r="AL100" s="3">
        <f t="shared" si="16"/>
        <v>0</v>
      </c>
      <c r="AM100" s="3">
        <f t="shared" si="17"/>
        <v>210</v>
      </c>
      <c r="AN100" s="3">
        <f t="shared" si="18"/>
        <v>70</v>
      </c>
      <c r="AO100" s="3">
        <f t="shared" si="19"/>
        <v>2260.9360730593608</v>
      </c>
      <c r="AP100" s="3">
        <f t="shared" si="20"/>
        <v>3407.0710616438337</v>
      </c>
    </row>
    <row r="101" spans="2:42" x14ac:dyDescent="0.3">
      <c r="B101" s="1">
        <v>0.66666666666666696</v>
      </c>
      <c r="C101">
        <f>'patronen per kwartier'!B69</f>
        <v>1.089</v>
      </c>
      <c r="D101" s="3">
        <f>C101*C$24</f>
        <v>1499.861301369863</v>
      </c>
      <c r="E101" s="3">
        <f t="shared" si="6"/>
        <v>2422.9853025114166</v>
      </c>
      <c r="F101" s="3">
        <f>F100+(C$24-D101)/4</f>
        <v>2549.2421518264823</v>
      </c>
      <c r="G101">
        <f>'patronen per kwartier'!C69</f>
        <v>1.1499999999999999</v>
      </c>
      <c r="H101" s="3">
        <f>G101*G$24</f>
        <v>1371.8607305936073</v>
      </c>
      <c r="I101" s="3">
        <f t="shared" si="7"/>
        <v>1447.9095319634719</v>
      </c>
      <c r="J101" s="3">
        <f>J100+(G$24-H101)/4</f>
        <v>1573.477739726027</v>
      </c>
      <c r="K101">
        <f>'patronen per kwartier'!D69</f>
        <v>1.089</v>
      </c>
      <c r="L101" s="3">
        <f>K101*K$24</f>
        <v>1535.2910958904108</v>
      </c>
      <c r="M101" s="3">
        <f t="shared" si="8"/>
        <v>2480.221175799089</v>
      </c>
      <c r="N101" s="3">
        <f>N100+(K$24-L101)/4</f>
        <v>2599.8247716894994</v>
      </c>
      <c r="O101">
        <f>'patronen per kwartier'!E69</f>
        <v>1</v>
      </c>
      <c r="P101" s="3">
        <f>O101*O$24</f>
        <v>1464.041095890411</v>
      </c>
      <c r="Q101" s="3">
        <f t="shared" si="9"/>
        <v>3605.2011986301386</v>
      </c>
      <c r="R101" s="3">
        <f>R100+(O$24-P101)/4</f>
        <v>3724.099885844752</v>
      </c>
      <c r="S101">
        <f>'patronen per kwartier'!F69</f>
        <v>1</v>
      </c>
      <c r="T101" s="3">
        <f>S101*S$24</f>
        <v>1518.2648401826482</v>
      </c>
      <c r="U101" s="3">
        <f t="shared" si="10"/>
        <v>4239.7545662100456</v>
      </c>
      <c r="V101" s="3">
        <f>V100+(S$24-T101)/4</f>
        <v>4358.6532534246617</v>
      </c>
      <c r="W101">
        <f>'patronen per kwartier'!G69</f>
        <v>1</v>
      </c>
      <c r="X101" s="3">
        <f>W101*W$24</f>
        <v>1680.9360730593608</v>
      </c>
      <c r="Y101" s="3">
        <f t="shared" si="11"/>
        <v>4355.7255993150684</v>
      </c>
      <c r="Z101" s="3">
        <f>Z100+(W$24-X101)/4</f>
        <v>4453.7481449771731</v>
      </c>
      <c r="AA101">
        <f>'patronen per kwartier'!H69</f>
        <v>1.089</v>
      </c>
      <c r="AB101" s="3">
        <f>AA101*AA$24</f>
        <v>1464.4315068493147</v>
      </c>
      <c r="AC101" s="3">
        <f t="shared" si="12"/>
        <v>2365.7494292237461</v>
      </c>
      <c r="AD101" s="3">
        <f>AD100+(AA$24-AB101)/4</f>
        <v>2438.557933789959</v>
      </c>
      <c r="AF101">
        <v>1</v>
      </c>
      <c r="AG101" s="4">
        <v>0.83333333333333304</v>
      </c>
      <c r="AH101" s="3">
        <f>F117</f>
        <v>1025.2783961187197</v>
      </c>
      <c r="AI101" s="3">
        <f t="shared" si="13"/>
        <v>826.3698630136987</v>
      </c>
      <c r="AJ101" s="3">
        <f t="shared" si="14"/>
        <v>354.56621004566205</v>
      </c>
      <c r="AK101" s="3">
        <f t="shared" si="15"/>
        <v>800</v>
      </c>
      <c r="AL101" s="3">
        <f t="shared" si="16"/>
        <v>0</v>
      </c>
      <c r="AM101" s="3">
        <f t="shared" si="17"/>
        <v>210</v>
      </c>
      <c r="AN101" s="3">
        <f t="shared" si="18"/>
        <v>70</v>
      </c>
      <c r="AO101" s="3">
        <f t="shared" si="19"/>
        <v>2260.9360730593608</v>
      </c>
      <c r="AP101" s="3">
        <f t="shared" si="20"/>
        <v>3286.2144691780804</v>
      </c>
    </row>
    <row r="102" spans="2:42" x14ac:dyDescent="0.3">
      <c r="B102" s="1">
        <v>0.67708333333333304</v>
      </c>
      <c r="C102">
        <f>'patronen per kwartier'!B70</f>
        <v>1.105</v>
      </c>
      <c r="D102" s="3">
        <f>C102*C$24</f>
        <v>1521.8978310502282</v>
      </c>
      <c r="E102" s="3">
        <f t="shared" ref="E102:E132" si="21">E101+(C$24-D102)/4</f>
        <v>2386.8316210045673</v>
      </c>
      <c r="F102" s="3">
        <f>F101+(C$24-D102)/4</f>
        <v>2513.088470319633</v>
      </c>
      <c r="G102">
        <f>'patronen per kwartier'!C70</f>
        <v>1.175</v>
      </c>
      <c r="H102" s="3">
        <f>G102*G$24</f>
        <v>1401.683789954338</v>
      </c>
      <c r="I102" s="3">
        <f t="shared" ref="I102:I132" si="22">I101+(G$24-H102)/4</f>
        <v>1395.7191780821934</v>
      </c>
      <c r="J102" s="3">
        <f>J101+(G$24-H102)/4</f>
        <v>1521.2873858447485</v>
      </c>
      <c r="K102">
        <f>'patronen per kwartier'!D70</f>
        <v>1.105</v>
      </c>
      <c r="L102" s="3">
        <f>K102*K$24</f>
        <v>1557.8481735159817</v>
      </c>
      <c r="M102" s="3">
        <f t="shared" ref="M102:M132" si="23">M101+(K$24-L102)/4</f>
        <v>2443.2134703196371</v>
      </c>
      <c r="N102" s="3">
        <f>N101+(K$24-L102)/4</f>
        <v>2562.8170662100474</v>
      </c>
      <c r="O102">
        <f>'patronen per kwartier'!E70</f>
        <v>1.0249999999999999</v>
      </c>
      <c r="P102" s="3">
        <f>O102*O$24</f>
        <v>1500.6421232876712</v>
      </c>
      <c r="Q102" s="3">
        <f t="shared" ref="Q102:Q132" si="24">Q101+(O$24-P102)/4</f>
        <v>3596.0509417808235</v>
      </c>
      <c r="R102" s="3">
        <f>R101+(O$24-P102)/4</f>
        <v>3714.9496289954368</v>
      </c>
      <c r="S102">
        <f>'patronen per kwartier'!F70</f>
        <v>1.0249999999999999</v>
      </c>
      <c r="T102" s="3">
        <f>S102*S$24</f>
        <v>1556.2214611872143</v>
      </c>
      <c r="U102" s="3">
        <f t="shared" ref="U102:U132" si="25">U101+(S$24-T102)/4</f>
        <v>4230.2654109589039</v>
      </c>
      <c r="V102" s="3">
        <f>V101+(S$24-T102)/4</f>
        <v>4349.16409817352</v>
      </c>
      <c r="W102">
        <f>'patronen per kwartier'!G70</f>
        <v>1.0249999999999999</v>
      </c>
      <c r="X102" s="3">
        <f>W102*W$24</f>
        <v>1722.9594748858447</v>
      </c>
      <c r="Y102" s="3">
        <f t="shared" ref="Y102:Y132" si="26">Y101+(W$24-X102)/4</f>
        <v>4345.219748858447</v>
      </c>
      <c r="Z102" s="3">
        <f>Z101+(W$24-X102)/4</f>
        <v>4443.2422945205517</v>
      </c>
      <c r="AA102">
        <f>'patronen per kwartier'!H70</f>
        <v>1.105</v>
      </c>
      <c r="AB102" s="3">
        <f>AA102*AA$24</f>
        <v>1485.9474885844747</v>
      </c>
      <c r="AC102" s="3">
        <f t="shared" ref="AC102:AC132" si="27">AC101+(AA$24-AB102)/4</f>
        <v>2330.4497716894994</v>
      </c>
      <c r="AD102" s="3">
        <f>AD101+(AA$24-AB102)/4</f>
        <v>2403.2582762557122</v>
      </c>
      <c r="AF102">
        <v>1</v>
      </c>
      <c r="AG102" s="4">
        <v>0.84375</v>
      </c>
      <c r="AH102" s="3">
        <f>F118</f>
        <v>909.24229452054624</v>
      </c>
      <c r="AI102" s="3">
        <f t="shared" si="13"/>
        <v>826.3698630136987</v>
      </c>
      <c r="AJ102" s="3">
        <f t="shared" si="14"/>
        <v>354.56621004566205</v>
      </c>
      <c r="AK102" s="3">
        <f t="shared" si="15"/>
        <v>800</v>
      </c>
      <c r="AL102" s="3">
        <f t="shared" si="16"/>
        <v>0</v>
      </c>
      <c r="AM102" s="3">
        <f t="shared" si="17"/>
        <v>210</v>
      </c>
      <c r="AN102" s="3">
        <f t="shared" si="18"/>
        <v>70</v>
      </c>
      <c r="AO102" s="3">
        <f t="shared" si="19"/>
        <v>2260.9360730593608</v>
      </c>
      <c r="AP102" s="3">
        <f t="shared" si="20"/>
        <v>3170.178367579907</v>
      </c>
    </row>
    <row r="103" spans="2:42" x14ac:dyDescent="0.3">
      <c r="B103" s="1">
        <v>0.6875</v>
      </c>
      <c r="C103">
        <f>'patronen per kwartier'!B71</f>
        <v>1.121</v>
      </c>
      <c r="D103" s="3">
        <f>C103*C$24</f>
        <v>1543.9343607305937</v>
      </c>
      <c r="E103" s="3">
        <f t="shared" si="21"/>
        <v>2345.1688070776268</v>
      </c>
      <c r="F103" s="3">
        <f>F102+(C$24-D103)/4</f>
        <v>2471.4256563926924</v>
      </c>
      <c r="G103">
        <f>'patronen per kwartier'!C71</f>
        <v>1.2</v>
      </c>
      <c r="H103" s="3">
        <f>G103*G$24</f>
        <v>1431.5068493150684</v>
      </c>
      <c r="I103" s="3">
        <f t="shared" si="22"/>
        <v>1336.0730593607323</v>
      </c>
      <c r="J103" s="3">
        <f>J102+(G$24-H103)/4</f>
        <v>1461.6412671232874</v>
      </c>
      <c r="K103">
        <f>'patronen per kwartier'!D71</f>
        <v>1.121</v>
      </c>
      <c r="L103" s="3">
        <f>K103*K$24</f>
        <v>1580.4052511415525</v>
      </c>
      <c r="M103" s="3">
        <f t="shared" si="23"/>
        <v>2400.5664954337922</v>
      </c>
      <c r="N103" s="3">
        <f>N102+(K$24-L103)/4</f>
        <v>2520.1700913242025</v>
      </c>
      <c r="O103">
        <f>'patronen per kwartier'!E71</f>
        <v>1.05</v>
      </c>
      <c r="P103" s="3">
        <f>O103*O$24</f>
        <v>1537.2431506849316</v>
      </c>
      <c r="Q103" s="3">
        <f t="shared" si="24"/>
        <v>3577.7504280821931</v>
      </c>
      <c r="R103" s="3">
        <f>R102+(O$24-P103)/4</f>
        <v>3696.6491152968065</v>
      </c>
      <c r="S103">
        <f>'patronen per kwartier'!F71</f>
        <v>1.05</v>
      </c>
      <c r="T103" s="3">
        <f>S103*S$24</f>
        <v>1594.1780821917807</v>
      </c>
      <c r="U103" s="3">
        <f t="shared" si="25"/>
        <v>4211.2871004566205</v>
      </c>
      <c r="V103" s="3">
        <f>V102+(S$24-T103)/4</f>
        <v>4330.1857876712365</v>
      </c>
      <c r="W103">
        <f>'patronen per kwartier'!G71</f>
        <v>1.05</v>
      </c>
      <c r="X103" s="3">
        <f>W103*W$24</f>
        <v>1764.9828767123288</v>
      </c>
      <c r="Y103" s="3">
        <f t="shared" si="26"/>
        <v>4324.2080479452052</v>
      </c>
      <c r="Z103" s="3">
        <f>Z102+(W$24-X103)/4</f>
        <v>4422.2305936073099</v>
      </c>
      <c r="AA103">
        <f>'patronen per kwartier'!H71</f>
        <v>1.121</v>
      </c>
      <c r="AB103" s="3">
        <f>AA103*AA$24</f>
        <v>1507.4634703196346</v>
      </c>
      <c r="AC103" s="3">
        <f t="shared" si="27"/>
        <v>2289.7711187214627</v>
      </c>
      <c r="AD103" s="3">
        <f>AD102+(AA$24-AB103)/4</f>
        <v>2362.5796232876755</v>
      </c>
      <c r="AF103">
        <v>1</v>
      </c>
      <c r="AG103" s="4">
        <v>0.85416666666666696</v>
      </c>
      <c r="AH103" s="3">
        <f>F119</f>
        <v>798.02668378995259</v>
      </c>
      <c r="AI103" s="3">
        <f t="shared" si="13"/>
        <v>826.3698630136987</v>
      </c>
      <c r="AJ103" s="3">
        <f t="shared" si="14"/>
        <v>354.56621004566205</v>
      </c>
      <c r="AK103" s="3">
        <f t="shared" si="15"/>
        <v>800</v>
      </c>
      <c r="AL103" s="3">
        <f t="shared" si="16"/>
        <v>0</v>
      </c>
      <c r="AM103" s="3">
        <f t="shared" si="17"/>
        <v>210</v>
      </c>
      <c r="AN103" s="3">
        <f t="shared" si="18"/>
        <v>70</v>
      </c>
      <c r="AO103" s="3">
        <f t="shared" si="19"/>
        <v>2260.9360730593608</v>
      </c>
      <c r="AP103" s="3">
        <f t="shared" si="20"/>
        <v>3058.9627568493133</v>
      </c>
    </row>
    <row r="104" spans="2:42" x14ac:dyDescent="0.3">
      <c r="B104" s="1">
        <v>0.69791666666666696</v>
      </c>
      <c r="C104">
        <f>'patronen per kwartier'!B72</f>
        <v>1.149</v>
      </c>
      <c r="D104" s="3">
        <f>C104*C$24</f>
        <v>1582.4982876712329</v>
      </c>
      <c r="E104" s="3">
        <f t="shared" si="21"/>
        <v>2293.8650114155262</v>
      </c>
      <c r="F104" s="3">
        <f>F103+(C$24-D104)/4</f>
        <v>2420.1218607305918</v>
      </c>
      <c r="G104">
        <f>'patronen per kwartier'!C72</f>
        <v>1.2124999999999999</v>
      </c>
      <c r="H104" s="3">
        <f>G104*G$24</f>
        <v>1446.4183789954336</v>
      </c>
      <c r="I104" s="3">
        <f t="shared" si="22"/>
        <v>1272.6990582191797</v>
      </c>
      <c r="J104" s="3">
        <f>J103+(G$24-H104)/4</f>
        <v>1398.2672659817349</v>
      </c>
      <c r="K104">
        <f>'patronen per kwartier'!D72</f>
        <v>1.149</v>
      </c>
      <c r="L104" s="3">
        <f>K104*K$24</f>
        <v>1619.8801369863013</v>
      </c>
      <c r="M104" s="3">
        <f t="shared" si="23"/>
        <v>2348.05079908676</v>
      </c>
      <c r="N104" s="3">
        <f>N103+(K$24-L104)/4</f>
        <v>2467.6543949771703</v>
      </c>
      <c r="O104">
        <f>'patronen per kwartier'!E72</f>
        <v>1.075</v>
      </c>
      <c r="P104" s="3">
        <f>O104*O$24</f>
        <v>1573.8441780821918</v>
      </c>
      <c r="Q104" s="3">
        <f t="shared" si="24"/>
        <v>3550.2996575342481</v>
      </c>
      <c r="R104" s="3">
        <f>R103+(O$24-P104)/4</f>
        <v>3669.1983447488615</v>
      </c>
      <c r="S104">
        <f>'patronen per kwartier'!F72</f>
        <v>1.1125</v>
      </c>
      <c r="T104" s="3">
        <f>S104*S$24</f>
        <v>1689.0696347031962</v>
      </c>
      <c r="U104" s="3">
        <f t="shared" si="25"/>
        <v>4168.5859018264837</v>
      </c>
      <c r="V104" s="3">
        <f>V103+(S$24-T104)/4</f>
        <v>4287.4845890410998</v>
      </c>
      <c r="W104">
        <f>'patronen per kwartier'!G72</f>
        <v>1.1125</v>
      </c>
      <c r="X104" s="3">
        <f>W104*W$24</f>
        <v>1870.0413812785389</v>
      </c>
      <c r="Y104" s="3">
        <f t="shared" si="26"/>
        <v>4276.9317208904104</v>
      </c>
      <c r="Z104" s="3">
        <f>Z103+(W$24-X104)/4</f>
        <v>4374.954266552515</v>
      </c>
      <c r="AA104">
        <f>'patronen per kwartier'!H72</f>
        <v>1.149</v>
      </c>
      <c r="AB104" s="3">
        <f>AA104*AA$24</f>
        <v>1545.1164383561643</v>
      </c>
      <c r="AC104" s="3">
        <f t="shared" si="27"/>
        <v>2239.6792237442937</v>
      </c>
      <c r="AD104" s="3">
        <f>AD103+(AA$24-AB104)/4</f>
        <v>2312.4877283105066</v>
      </c>
      <c r="AF104">
        <v>1</v>
      </c>
      <c r="AG104" s="4">
        <v>0.86458333333333304</v>
      </c>
      <c r="AH104" s="3">
        <f>F120</f>
        <v>694.73045091324025</v>
      </c>
      <c r="AI104" s="3">
        <f t="shared" si="13"/>
        <v>826.3698630136987</v>
      </c>
      <c r="AJ104" s="3">
        <f t="shared" si="14"/>
        <v>354.56621004566205</v>
      </c>
      <c r="AK104" s="3">
        <f t="shared" si="15"/>
        <v>800</v>
      </c>
      <c r="AL104" s="3">
        <f t="shared" si="16"/>
        <v>0</v>
      </c>
      <c r="AM104" s="3">
        <f t="shared" si="17"/>
        <v>210</v>
      </c>
      <c r="AN104" s="3">
        <f t="shared" si="18"/>
        <v>70</v>
      </c>
      <c r="AO104" s="3">
        <f t="shared" si="19"/>
        <v>2260.9360730593608</v>
      </c>
      <c r="AP104" s="3">
        <f t="shared" si="20"/>
        <v>2955.6665239726008</v>
      </c>
    </row>
    <row r="105" spans="2:42" x14ac:dyDescent="0.3">
      <c r="B105" s="1">
        <v>0.70833333333333304</v>
      </c>
      <c r="C105">
        <f>'patronen per kwartier'!B73</f>
        <v>1.177</v>
      </c>
      <c r="D105" s="3">
        <f>C105*C$24</f>
        <v>1621.0622146118722</v>
      </c>
      <c r="E105" s="3">
        <f t="shared" si="21"/>
        <v>2232.920234018266</v>
      </c>
      <c r="F105" s="3">
        <f>F104+(C$24-D105)/4</f>
        <v>2359.1770833333317</v>
      </c>
      <c r="G105">
        <f>'patronen per kwartier'!C73</f>
        <v>1.2250000000000001</v>
      </c>
      <c r="H105" s="3">
        <f>G105*G$24</f>
        <v>1461.3299086757993</v>
      </c>
      <c r="I105" s="3">
        <f t="shared" si="22"/>
        <v>1205.5971746575358</v>
      </c>
      <c r="J105" s="3">
        <f>J104+(G$24-H105)/4</f>
        <v>1331.165382420091</v>
      </c>
      <c r="K105">
        <f>'patronen per kwartier'!D73</f>
        <v>1.177</v>
      </c>
      <c r="L105" s="3">
        <f>K105*K$24</f>
        <v>1659.3550228310503</v>
      </c>
      <c r="M105" s="3">
        <f t="shared" si="23"/>
        <v>2285.6663812785409</v>
      </c>
      <c r="N105" s="3">
        <f>N104+(K$24-L105)/4</f>
        <v>2405.2699771689513</v>
      </c>
      <c r="O105">
        <f>'patronen per kwartier'!E73</f>
        <v>1.1000000000000001</v>
      </c>
      <c r="P105" s="3">
        <f>O105*O$24</f>
        <v>1610.4452054794522</v>
      </c>
      <c r="Q105" s="3">
        <f t="shared" si="24"/>
        <v>3513.698630136988</v>
      </c>
      <c r="R105" s="3">
        <f>R104+(O$24-P105)/4</f>
        <v>3632.5973173516013</v>
      </c>
      <c r="S105">
        <f>'patronen per kwartier'!F73</f>
        <v>1.175</v>
      </c>
      <c r="T105" s="3">
        <f>S105*S$24</f>
        <v>1783.9611872146118</v>
      </c>
      <c r="U105" s="3">
        <f t="shared" si="25"/>
        <v>4102.1618150684926</v>
      </c>
      <c r="V105" s="3">
        <f>V104+(S$24-T105)/4</f>
        <v>4221.0605022831087</v>
      </c>
      <c r="W105">
        <f>'patronen per kwartier'!G73</f>
        <v>1.175</v>
      </c>
      <c r="X105" s="3">
        <f>W105*W$24</f>
        <v>1975.099885844749</v>
      </c>
      <c r="Y105" s="3">
        <f t="shared" si="26"/>
        <v>4203.3907676940635</v>
      </c>
      <c r="Z105" s="3">
        <f>Z104+(W$24-X105)/4</f>
        <v>4301.4133133561681</v>
      </c>
      <c r="AA105">
        <f>'patronen per kwartier'!H73</f>
        <v>1.177</v>
      </c>
      <c r="AB105" s="3">
        <f>AA105*AA$24</f>
        <v>1582.7694063926938</v>
      </c>
      <c r="AC105" s="3">
        <f t="shared" si="27"/>
        <v>2180.1740867579924</v>
      </c>
      <c r="AD105" s="3">
        <f>AD104+(AA$24-AB105)/4</f>
        <v>2252.9825913242053</v>
      </c>
      <c r="AF105">
        <v>1</v>
      </c>
      <c r="AG105" s="4">
        <v>0.875</v>
      </c>
      <c r="AH105" s="3">
        <f>F121</f>
        <v>599.00927511415352</v>
      </c>
      <c r="AI105" s="3">
        <f t="shared" si="13"/>
        <v>826.3698630136987</v>
      </c>
      <c r="AJ105" s="3">
        <f t="shared" si="14"/>
        <v>354.56621004566205</v>
      </c>
      <c r="AK105" s="3">
        <f t="shared" si="15"/>
        <v>800</v>
      </c>
      <c r="AL105" s="3">
        <f t="shared" si="16"/>
        <v>0</v>
      </c>
      <c r="AM105" s="3">
        <f t="shared" si="17"/>
        <v>210</v>
      </c>
      <c r="AN105" s="3">
        <f t="shared" si="18"/>
        <v>70</v>
      </c>
      <c r="AO105" s="3">
        <f t="shared" si="19"/>
        <v>2260.9360730593608</v>
      </c>
      <c r="AP105" s="3">
        <f t="shared" si="20"/>
        <v>2859.9453481735145</v>
      </c>
    </row>
    <row r="106" spans="2:42" x14ac:dyDescent="0.3">
      <c r="B106" s="1">
        <v>0.71875</v>
      </c>
      <c r="C106">
        <f>'patronen per kwartier'!B74</f>
        <v>1.206</v>
      </c>
      <c r="D106" s="3">
        <f>C106*C$24</f>
        <v>1661.0034246575342</v>
      </c>
      <c r="E106" s="3">
        <f t="shared" si="21"/>
        <v>2161.9901541095901</v>
      </c>
      <c r="F106" s="3">
        <f>F105+(C$24-D106)/4</f>
        <v>2288.2470034246558</v>
      </c>
      <c r="G106">
        <f>'patronen per kwartier'!C74</f>
        <v>1.2375</v>
      </c>
      <c r="H106" s="3">
        <f>G106*G$24</f>
        <v>1476.2414383561645</v>
      </c>
      <c r="I106" s="3">
        <f t="shared" si="22"/>
        <v>1134.7674086758007</v>
      </c>
      <c r="J106" s="3">
        <f>J105+(G$24-H106)/4</f>
        <v>1260.3356164383558</v>
      </c>
      <c r="K106">
        <f>'patronen per kwartier'!D74</f>
        <v>1.206</v>
      </c>
      <c r="L106" s="3">
        <f>K106*K$24</f>
        <v>1700.2397260273972</v>
      </c>
      <c r="M106" s="3">
        <f t="shared" si="23"/>
        <v>2213.0607876712352</v>
      </c>
      <c r="N106" s="3">
        <f>N105+(K$24-L106)/4</f>
        <v>2332.6643835616455</v>
      </c>
      <c r="O106">
        <f>'patronen per kwartier'!E74</f>
        <v>1.125</v>
      </c>
      <c r="P106" s="3">
        <f>O106*O$24</f>
        <v>1647.0462328767123</v>
      </c>
      <c r="Q106" s="3">
        <f t="shared" si="24"/>
        <v>3467.9473458904126</v>
      </c>
      <c r="R106" s="3">
        <f>R105+(O$24-P106)/4</f>
        <v>3586.846033105026</v>
      </c>
      <c r="S106">
        <f>'patronen per kwartier'!F74</f>
        <v>1.2375</v>
      </c>
      <c r="T106" s="3">
        <f>S106*S$24</f>
        <v>1878.8527397260273</v>
      </c>
      <c r="U106" s="3">
        <f t="shared" si="25"/>
        <v>4012.0148401826477</v>
      </c>
      <c r="V106" s="3">
        <f>V105+(S$24-T106)/4</f>
        <v>4130.9135273972643</v>
      </c>
      <c r="W106">
        <f>'patronen per kwartier'!G74</f>
        <v>1.2375</v>
      </c>
      <c r="X106" s="3">
        <f>W106*W$24</f>
        <v>2080.1583904109589</v>
      </c>
      <c r="Y106" s="3">
        <f t="shared" si="26"/>
        <v>4103.5851883561636</v>
      </c>
      <c r="Z106" s="3">
        <f>Z105+(W$24-X106)/4</f>
        <v>4201.6077340182683</v>
      </c>
      <c r="AA106">
        <f>'patronen per kwartier'!H74</f>
        <v>1.206</v>
      </c>
      <c r="AB106" s="3">
        <f>AA106*AA$24</f>
        <v>1621.767123287671</v>
      </c>
      <c r="AC106" s="3">
        <f t="shared" si="27"/>
        <v>2110.9195205479468</v>
      </c>
      <c r="AD106" s="3">
        <f>AD105+(AA$24-AB106)/4</f>
        <v>2183.7280251141597</v>
      </c>
      <c r="AF106">
        <v>1</v>
      </c>
      <c r="AG106" s="4">
        <v>0.88541666666666696</v>
      </c>
      <c r="AH106" s="3">
        <f>F122</f>
        <v>510.86315639269236</v>
      </c>
      <c r="AI106" s="3">
        <f t="shared" si="13"/>
        <v>826.3698630136987</v>
      </c>
      <c r="AJ106" s="3">
        <f t="shared" si="14"/>
        <v>354.56621004566205</v>
      </c>
      <c r="AK106" s="3">
        <f t="shared" si="15"/>
        <v>800</v>
      </c>
      <c r="AL106" s="3">
        <f t="shared" si="16"/>
        <v>0</v>
      </c>
      <c r="AM106" s="3">
        <f t="shared" si="17"/>
        <v>210</v>
      </c>
      <c r="AN106" s="3">
        <f t="shared" si="18"/>
        <v>70</v>
      </c>
      <c r="AO106" s="3">
        <f t="shared" si="19"/>
        <v>2260.9360730593608</v>
      </c>
      <c r="AP106" s="3">
        <f t="shared" si="20"/>
        <v>2771.7992294520532</v>
      </c>
    </row>
    <row r="107" spans="2:42" x14ac:dyDescent="0.3">
      <c r="B107" s="1">
        <v>0.72916666666666696</v>
      </c>
      <c r="C107">
        <f>'patronen per kwartier'!B75</f>
        <v>1.234</v>
      </c>
      <c r="D107" s="3">
        <f>C107*C$24</f>
        <v>1699.5673515981734</v>
      </c>
      <c r="E107" s="3">
        <f t="shared" si="21"/>
        <v>2081.4190924657546</v>
      </c>
      <c r="F107" s="3">
        <f>F106+(C$24-D107)/4</f>
        <v>2207.6759417808203</v>
      </c>
      <c r="G107">
        <f>'patronen per kwartier'!C75</f>
        <v>1.25</v>
      </c>
      <c r="H107" s="3">
        <f>G107*G$24</f>
        <v>1491.1529680365297</v>
      </c>
      <c r="I107" s="3">
        <f t="shared" si="22"/>
        <v>1060.2097602739741</v>
      </c>
      <c r="J107" s="3">
        <f>J106+(G$24-H107)/4</f>
        <v>1185.7779680365293</v>
      </c>
      <c r="K107">
        <f>'patronen per kwartier'!D75</f>
        <v>1.234</v>
      </c>
      <c r="L107" s="3">
        <f>K107*K$24</f>
        <v>1739.714611872146</v>
      </c>
      <c r="M107" s="3">
        <f t="shared" si="23"/>
        <v>2130.5864726027421</v>
      </c>
      <c r="N107" s="3">
        <f>N106+(K$24-L107)/4</f>
        <v>2250.1900684931525</v>
      </c>
      <c r="O107">
        <f>'patronen per kwartier'!E75</f>
        <v>1.1499999999999999</v>
      </c>
      <c r="P107" s="3">
        <f>O107*O$24</f>
        <v>1683.6472602739725</v>
      </c>
      <c r="Q107" s="3">
        <f t="shared" si="24"/>
        <v>3413.0458047945222</v>
      </c>
      <c r="R107" s="3">
        <f>R106+(O$24-P107)/4</f>
        <v>3531.9444920091355</v>
      </c>
      <c r="S107">
        <f>'patronen per kwartier'!F75</f>
        <v>1.3</v>
      </c>
      <c r="T107" s="3">
        <f>S107*S$24</f>
        <v>1973.7442922374428</v>
      </c>
      <c r="U107" s="3">
        <f t="shared" si="25"/>
        <v>3898.144977168949</v>
      </c>
      <c r="V107" s="3">
        <f>V106+(S$24-T107)/4</f>
        <v>4017.0436643835656</v>
      </c>
      <c r="W107">
        <f>'patronen per kwartier'!G75</f>
        <v>1.3</v>
      </c>
      <c r="X107" s="3">
        <f>W107*W$24</f>
        <v>2185.216894977169</v>
      </c>
      <c r="Y107" s="3">
        <f t="shared" si="26"/>
        <v>3977.5149828767117</v>
      </c>
      <c r="Z107" s="3">
        <f>Z106+(W$24-X107)/4</f>
        <v>4075.5375285388163</v>
      </c>
      <c r="AA107">
        <f>'patronen per kwartier'!H75</f>
        <v>1.234</v>
      </c>
      <c r="AB107" s="3">
        <f>AA107*AA$24</f>
        <v>1659.4200913242007</v>
      </c>
      <c r="AC107" s="3">
        <f t="shared" si="27"/>
        <v>2032.2517123287687</v>
      </c>
      <c r="AD107" s="3">
        <f>AD106+(AA$24-AB107)/4</f>
        <v>2105.0602168949817</v>
      </c>
      <c r="AF107">
        <v>1</v>
      </c>
      <c r="AG107" s="4">
        <v>0.89583333333333304</v>
      </c>
      <c r="AH107" s="3">
        <f>F123</f>
        <v>430.29209474885675</v>
      </c>
      <c r="AI107" s="3">
        <f t="shared" si="13"/>
        <v>826.3698630136987</v>
      </c>
      <c r="AJ107" s="3">
        <f t="shared" si="14"/>
        <v>354.56621004566205</v>
      </c>
      <c r="AK107" s="3">
        <f t="shared" si="15"/>
        <v>800</v>
      </c>
      <c r="AL107" s="3">
        <f t="shared" si="16"/>
        <v>0</v>
      </c>
      <c r="AM107" s="3">
        <f t="shared" si="17"/>
        <v>210</v>
      </c>
      <c r="AN107" s="3">
        <f t="shared" si="18"/>
        <v>70</v>
      </c>
      <c r="AO107" s="3">
        <f t="shared" si="19"/>
        <v>2260.9360730593608</v>
      </c>
      <c r="AP107" s="3">
        <f t="shared" si="20"/>
        <v>2691.2281678082172</v>
      </c>
    </row>
    <row r="108" spans="2:42" x14ac:dyDescent="0.3">
      <c r="B108" s="1">
        <v>0.73958333333333304</v>
      </c>
      <c r="C108">
        <f>'patronen per kwartier'!B76</f>
        <v>1.264</v>
      </c>
      <c r="D108" s="3">
        <f>C108*C$24</f>
        <v>1740.8858447488585</v>
      </c>
      <c r="E108" s="3">
        <f t="shared" si="21"/>
        <v>1990.5184075342477</v>
      </c>
      <c r="F108" s="3">
        <f>F107+(C$24-D108)/4</f>
        <v>2116.7752568493133</v>
      </c>
      <c r="G108">
        <f>'patronen per kwartier'!C76</f>
        <v>1.2625</v>
      </c>
      <c r="H108" s="3">
        <f>G108*G$24</f>
        <v>1506.0644977168949</v>
      </c>
      <c r="I108" s="3">
        <f t="shared" si="22"/>
        <v>981.92422945205635</v>
      </c>
      <c r="J108" s="3">
        <f>J107+(G$24-H108)/4</f>
        <v>1107.4924372146115</v>
      </c>
      <c r="K108">
        <f>'patronen per kwartier'!D76</f>
        <v>1.264</v>
      </c>
      <c r="L108" s="3">
        <f>K108*K$24</f>
        <v>1782.0091324200912</v>
      </c>
      <c r="M108" s="3">
        <f t="shared" si="23"/>
        <v>2037.5385273972627</v>
      </c>
      <c r="N108" s="3">
        <f>N107+(K$24-L108)/4</f>
        <v>2157.1421232876728</v>
      </c>
      <c r="O108">
        <f>'patronen per kwartier'!E76</f>
        <v>1.1875</v>
      </c>
      <c r="P108" s="3">
        <f>O108*O$24</f>
        <v>1738.5488013698632</v>
      </c>
      <c r="Q108" s="3">
        <f t="shared" si="24"/>
        <v>3344.4188784246589</v>
      </c>
      <c r="R108" s="3">
        <f>R107+(O$24-P108)/4</f>
        <v>3463.3175656392723</v>
      </c>
      <c r="S108">
        <f>'patronen per kwartier'!F76</f>
        <v>1.35</v>
      </c>
      <c r="T108" s="3">
        <f>S108*S$24</f>
        <v>2049.6575342465753</v>
      </c>
      <c r="U108" s="3">
        <f t="shared" si="25"/>
        <v>3765.2968036529674</v>
      </c>
      <c r="V108" s="3">
        <f>V107+(S$24-T108)/4</f>
        <v>3884.1954908675839</v>
      </c>
      <c r="W108">
        <f>'patronen per kwartier'!G76</f>
        <v>1.3374999999999999</v>
      </c>
      <c r="X108" s="3">
        <f>W108*W$24</f>
        <v>2248.2519977168949</v>
      </c>
      <c r="Y108" s="3">
        <f t="shared" si="26"/>
        <v>3835.6860017123281</v>
      </c>
      <c r="Z108" s="3">
        <f>Z107+(W$24-X108)/4</f>
        <v>3933.7085473744328</v>
      </c>
      <c r="AA108">
        <f>'patronen per kwartier'!H76</f>
        <v>1.264</v>
      </c>
      <c r="AB108" s="3">
        <f>AA108*AA$24</f>
        <v>1699.7625570776254</v>
      </c>
      <c r="AC108" s="3">
        <f t="shared" si="27"/>
        <v>1943.4982876712345</v>
      </c>
      <c r="AD108" s="3">
        <f>AD107+(AA$24-AB108)/4</f>
        <v>2016.3067922374476</v>
      </c>
      <c r="AF108">
        <v>1</v>
      </c>
      <c r="AG108" s="4">
        <v>0.90625</v>
      </c>
      <c r="AH108" s="3">
        <f>F124</f>
        <v>354.54152397260106</v>
      </c>
      <c r="AI108" s="3">
        <f t="shared" si="13"/>
        <v>826.3698630136987</v>
      </c>
      <c r="AJ108" s="3">
        <f t="shared" si="14"/>
        <v>354.56621004566205</v>
      </c>
      <c r="AK108" s="3">
        <f t="shared" si="15"/>
        <v>800</v>
      </c>
      <c r="AL108" s="3">
        <f t="shared" si="16"/>
        <v>0</v>
      </c>
      <c r="AM108" s="3">
        <f t="shared" si="17"/>
        <v>210</v>
      </c>
      <c r="AN108" s="3">
        <f t="shared" si="18"/>
        <v>70</v>
      </c>
      <c r="AO108" s="3">
        <f t="shared" si="19"/>
        <v>2260.9360730593608</v>
      </c>
      <c r="AP108" s="3">
        <f t="shared" si="20"/>
        <v>2615.4775970319615</v>
      </c>
    </row>
    <row r="109" spans="2:42" x14ac:dyDescent="0.3">
      <c r="B109" s="1">
        <v>0.75</v>
      </c>
      <c r="C109">
        <f>'patronen per kwartier'!B77</f>
        <v>1.294</v>
      </c>
      <c r="D109" s="3">
        <f>C109*C$24</f>
        <v>1782.2043378995434</v>
      </c>
      <c r="E109" s="3">
        <f t="shared" si="21"/>
        <v>1889.2880993150695</v>
      </c>
      <c r="F109" s="3">
        <f>F108+(C$24-D109)/4</f>
        <v>2015.5449486301352</v>
      </c>
      <c r="G109">
        <f>'patronen per kwartier'!C77</f>
        <v>1.2749999999999999</v>
      </c>
      <c r="H109" s="3">
        <f>G109*G$24</f>
        <v>1520.9760273972602</v>
      </c>
      <c r="I109" s="3">
        <f t="shared" si="22"/>
        <v>899.91081621004719</v>
      </c>
      <c r="J109" s="3">
        <f>J108+(G$24-H109)/4</f>
        <v>1025.4790239726024</v>
      </c>
      <c r="K109">
        <f>'patronen per kwartier'!D77</f>
        <v>1.294</v>
      </c>
      <c r="L109" s="3">
        <f>K109*K$24</f>
        <v>1824.3036529680364</v>
      </c>
      <c r="M109" s="3">
        <f t="shared" si="23"/>
        <v>1933.9169520547969</v>
      </c>
      <c r="N109" s="3">
        <f>N108+(K$24-L109)/4</f>
        <v>2053.520547945207</v>
      </c>
      <c r="O109">
        <f>'patronen per kwartier'!E77</f>
        <v>1.2250000000000001</v>
      </c>
      <c r="P109" s="3">
        <f>O109*O$24</f>
        <v>1793.4503424657537</v>
      </c>
      <c r="Q109" s="3">
        <f t="shared" si="24"/>
        <v>3262.0665667808235</v>
      </c>
      <c r="R109" s="3">
        <f>R108+(O$24-P109)/4</f>
        <v>3380.9652539954368</v>
      </c>
      <c r="S109">
        <f>'patronen per kwartier'!F77</f>
        <v>1.4</v>
      </c>
      <c r="T109" s="3">
        <f>S109*S$24</f>
        <v>2125.5707762557072</v>
      </c>
      <c r="U109" s="3">
        <f t="shared" si="25"/>
        <v>3613.4703196347027</v>
      </c>
      <c r="V109" s="3">
        <f>V108+(S$24-T109)/4</f>
        <v>3732.3690068493192</v>
      </c>
      <c r="W109">
        <f>'patronen per kwartier'!G77</f>
        <v>1.375</v>
      </c>
      <c r="X109" s="3">
        <f>W109*W$24</f>
        <v>2311.2871004566209</v>
      </c>
      <c r="Y109" s="3">
        <f t="shared" si="26"/>
        <v>3678.098244863013</v>
      </c>
      <c r="Z109" s="3">
        <f>Z108+(W$24-X109)/4</f>
        <v>3776.1207905251176</v>
      </c>
      <c r="AA109">
        <f>'patronen per kwartier'!H77</f>
        <v>1.294</v>
      </c>
      <c r="AB109" s="3">
        <f>AA109*AA$24</f>
        <v>1740.1050228310501</v>
      </c>
      <c r="AC109" s="3">
        <f t="shared" si="27"/>
        <v>1844.659246575344</v>
      </c>
      <c r="AD109" s="3">
        <f>AD108+(AA$24-AB109)/4</f>
        <v>1917.4677511415571</v>
      </c>
      <c r="AF109">
        <v>1</v>
      </c>
      <c r="AG109" s="4">
        <v>0.91666666666666696</v>
      </c>
      <c r="AH109" s="3">
        <f>F125</f>
        <v>283.61144406392526</v>
      </c>
      <c r="AI109" s="3">
        <f t="shared" si="13"/>
        <v>826.3698630136987</v>
      </c>
      <c r="AJ109" s="3">
        <f t="shared" si="14"/>
        <v>354.56621004566205</v>
      </c>
      <c r="AK109" s="3">
        <f t="shared" si="15"/>
        <v>800</v>
      </c>
      <c r="AL109" s="3">
        <f t="shared" si="16"/>
        <v>0</v>
      </c>
      <c r="AM109" s="3">
        <f t="shared" si="17"/>
        <v>210</v>
      </c>
      <c r="AN109" s="3">
        <f t="shared" si="18"/>
        <v>70</v>
      </c>
      <c r="AO109" s="3">
        <f t="shared" si="19"/>
        <v>2260.9360730593608</v>
      </c>
      <c r="AP109" s="3">
        <f t="shared" si="20"/>
        <v>2544.5475171232861</v>
      </c>
    </row>
    <row r="110" spans="2:42" x14ac:dyDescent="0.3">
      <c r="B110" s="1">
        <v>0.76041666666666696</v>
      </c>
      <c r="C110">
        <f>'patronen per kwartier'!B78</f>
        <v>1.325</v>
      </c>
      <c r="D110" s="3">
        <f>C110*C$24</f>
        <v>1824.900114155251</v>
      </c>
      <c r="E110" s="3">
        <f t="shared" si="21"/>
        <v>1777.3838470319645</v>
      </c>
      <c r="F110" s="3">
        <f>F109+(C$24-D110)/4</f>
        <v>1903.6406963470301</v>
      </c>
      <c r="G110">
        <f>'patronen per kwartier'!C78</f>
        <v>1.2875000000000001</v>
      </c>
      <c r="H110" s="3">
        <f>G110*G$24</f>
        <v>1535.8875570776256</v>
      </c>
      <c r="I110" s="3">
        <f t="shared" si="22"/>
        <v>814.16952054794672</v>
      </c>
      <c r="J110" s="3">
        <f>J109+(G$24-H110)/4</f>
        <v>939.73772831050189</v>
      </c>
      <c r="K110">
        <f>'patronen per kwartier'!D78</f>
        <v>1.325</v>
      </c>
      <c r="L110" s="3">
        <f>K110*K$24</f>
        <v>1868.0079908675798</v>
      </c>
      <c r="M110" s="3">
        <f t="shared" si="23"/>
        <v>1819.3692922374453</v>
      </c>
      <c r="N110" s="3">
        <f>N109+(K$24-L110)/4</f>
        <v>1938.9728881278554</v>
      </c>
      <c r="O110">
        <f>'patronen per kwartier'!E78</f>
        <v>1.2625</v>
      </c>
      <c r="P110" s="3">
        <f>O110*O$24</f>
        <v>1848.3518835616439</v>
      </c>
      <c r="Q110" s="3">
        <f t="shared" si="24"/>
        <v>3165.9888698630152</v>
      </c>
      <c r="R110" s="3">
        <f>R109+(O$24-P110)/4</f>
        <v>3284.8875570776286</v>
      </c>
      <c r="S110">
        <f>'patronen per kwartier'!F78</f>
        <v>1.45</v>
      </c>
      <c r="T110" s="3">
        <f>S110*S$24</f>
        <v>2201.48401826484</v>
      </c>
      <c r="U110" s="3">
        <f t="shared" si="25"/>
        <v>3442.6655251141547</v>
      </c>
      <c r="V110" s="3">
        <f>V109+(S$24-T110)/4</f>
        <v>3561.5642123287712</v>
      </c>
      <c r="W110">
        <f>'patronen per kwartier'!G78</f>
        <v>1.4125000000000001</v>
      </c>
      <c r="X110" s="3">
        <f>W110*W$24</f>
        <v>2374.3222031963473</v>
      </c>
      <c r="Y110" s="3">
        <f t="shared" si="26"/>
        <v>3504.7517123287662</v>
      </c>
      <c r="Z110" s="3">
        <f>Z109+(W$24-X110)/4</f>
        <v>3602.7742579908709</v>
      </c>
      <c r="AA110">
        <f>'patronen per kwartier'!H78</f>
        <v>1.325</v>
      </c>
      <c r="AB110" s="3">
        <f>AA110*AA$24</f>
        <v>1781.792237442922</v>
      </c>
      <c r="AC110" s="3">
        <f t="shared" si="27"/>
        <v>1735.3984018264855</v>
      </c>
      <c r="AD110" s="3">
        <f>AD109+(AA$24-AB110)/4</f>
        <v>1808.2069063926988</v>
      </c>
      <c r="AF110">
        <v>1</v>
      </c>
      <c r="AG110" s="4">
        <v>0.92708333333333304</v>
      </c>
      <c r="AH110" s="3">
        <f>F126</f>
        <v>217.50185502282937</v>
      </c>
      <c r="AI110" s="3">
        <f t="shared" si="13"/>
        <v>826.3698630136987</v>
      </c>
      <c r="AJ110" s="3">
        <f t="shared" si="14"/>
        <v>354.56621004566205</v>
      </c>
      <c r="AK110" s="3">
        <f t="shared" si="15"/>
        <v>800</v>
      </c>
      <c r="AL110" s="3">
        <f t="shared" si="16"/>
        <v>0</v>
      </c>
      <c r="AM110" s="3">
        <f t="shared" si="17"/>
        <v>210</v>
      </c>
      <c r="AN110" s="3">
        <f t="shared" si="18"/>
        <v>70</v>
      </c>
      <c r="AO110" s="3">
        <f t="shared" si="19"/>
        <v>2260.9360730593608</v>
      </c>
      <c r="AP110" s="3">
        <f t="shared" si="20"/>
        <v>2478.4379280821904</v>
      </c>
    </row>
    <row r="111" spans="2:42" x14ac:dyDescent="0.3">
      <c r="B111" s="1">
        <v>0.77083333333333304</v>
      </c>
      <c r="C111">
        <f>'patronen per kwartier'!B79</f>
        <v>1.355</v>
      </c>
      <c r="D111" s="3">
        <f>C111*C$24</f>
        <v>1866.2186073059361</v>
      </c>
      <c r="E111" s="3">
        <f t="shared" si="21"/>
        <v>1655.1499714611882</v>
      </c>
      <c r="F111" s="3">
        <f>F110+(C$24-D111)/4</f>
        <v>1781.4068207762539</v>
      </c>
      <c r="G111">
        <f>'patronen per kwartier'!C79</f>
        <v>1.3</v>
      </c>
      <c r="H111" s="3">
        <f>G111*G$24</f>
        <v>1550.7990867579908</v>
      </c>
      <c r="I111" s="3">
        <f t="shared" si="22"/>
        <v>724.70034246575494</v>
      </c>
      <c r="J111" s="3">
        <f>J110+(G$24-H111)/4</f>
        <v>850.26855022831012</v>
      </c>
      <c r="K111">
        <f>'patronen per kwartier'!D79</f>
        <v>1.355</v>
      </c>
      <c r="L111" s="3">
        <f>K111*K$24</f>
        <v>1910.302511415525</v>
      </c>
      <c r="M111" s="3">
        <f t="shared" si="23"/>
        <v>1694.2480022831073</v>
      </c>
      <c r="N111" s="3">
        <f>N110+(K$24-L111)/4</f>
        <v>1813.8515981735175</v>
      </c>
      <c r="O111">
        <f>'patronen per kwartier'!E79</f>
        <v>1.3</v>
      </c>
      <c r="P111" s="3">
        <f>O111*O$24</f>
        <v>1903.2534246575344</v>
      </c>
      <c r="Q111" s="3">
        <f t="shared" si="24"/>
        <v>3056.1857876712343</v>
      </c>
      <c r="R111" s="3">
        <f>R110+(O$24-P111)/4</f>
        <v>3175.0844748858476</v>
      </c>
      <c r="S111">
        <f>'patronen per kwartier'!F79</f>
        <v>1.5</v>
      </c>
      <c r="T111" s="3">
        <f>S111*S$24</f>
        <v>2277.3972602739723</v>
      </c>
      <c r="U111" s="3">
        <f t="shared" si="25"/>
        <v>3252.8824200913236</v>
      </c>
      <c r="V111" s="3">
        <f>V110+(S$24-T111)/4</f>
        <v>3371.7811073059402</v>
      </c>
      <c r="W111">
        <f>'patronen per kwartier'!G79</f>
        <v>1.45</v>
      </c>
      <c r="X111" s="3">
        <f>W111*W$24</f>
        <v>2437.3573059360729</v>
      </c>
      <c r="Y111" s="3">
        <f t="shared" si="26"/>
        <v>3315.6464041095883</v>
      </c>
      <c r="Z111" s="3">
        <f>Z110+(W$24-X111)/4</f>
        <v>3413.668949771693</v>
      </c>
      <c r="AA111">
        <f>'patronen per kwartier'!H79</f>
        <v>1.355</v>
      </c>
      <c r="AB111" s="3">
        <f>AA111*AA$24</f>
        <v>1822.1347031963467</v>
      </c>
      <c r="AC111" s="3">
        <f t="shared" si="27"/>
        <v>1616.0519406392709</v>
      </c>
      <c r="AD111" s="3">
        <f>AD110+(AA$24-AB111)/4</f>
        <v>1688.8604452054842</v>
      </c>
      <c r="AF111">
        <v>1</v>
      </c>
      <c r="AG111" s="4">
        <v>0.9375</v>
      </c>
      <c r="AH111" s="3">
        <f>F127</f>
        <v>156.55707762556909</v>
      </c>
      <c r="AI111" s="3">
        <f t="shared" si="13"/>
        <v>826.3698630136987</v>
      </c>
      <c r="AJ111" s="3">
        <f t="shared" si="14"/>
        <v>354.56621004566205</v>
      </c>
      <c r="AK111" s="3">
        <f t="shared" si="15"/>
        <v>800</v>
      </c>
      <c r="AL111" s="3">
        <f t="shared" si="16"/>
        <v>0</v>
      </c>
      <c r="AM111" s="3">
        <f t="shared" si="17"/>
        <v>210</v>
      </c>
      <c r="AN111" s="3">
        <f t="shared" si="18"/>
        <v>70</v>
      </c>
      <c r="AO111" s="3">
        <f t="shared" si="19"/>
        <v>2260.9360730593608</v>
      </c>
      <c r="AP111" s="3">
        <f t="shared" si="20"/>
        <v>2417.4931506849298</v>
      </c>
    </row>
    <row r="112" spans="2:42" x14ac:dyDescent="0.3">
      <c r="B112" s="1">
        <v>0.78125</v>
      </c>
      <c r="C112">
        <f>'patronen per kwartier'!B80</f>
        <v>1.361</v>
      </c>
      <c r="D112" s="3">
        <f>C112*C$24</f>
        <v>1874.4823059360731</v>
      </c>
      <c r="E112" s="3">
        <f t="shared" si="21"/>
        <v>1530.8501712328778</v>
      </c>
      <c r="F112" s="3">
        <f>F111+(C$24-D112)/4</f>
        <v>1657.1070205479434</v>
      </c>
      <c r="G112">
        <f>'patronen per kwartier'!C80</f>
        <v>1.3</v>
      </c>
      <c r="H112" s="3">
        <f>G112*G$24</f>
        <v>1550.7990867579908</v>
      </c>
      <c r="I112" s="3">
        <f t="shared" si="22"/>
        <v>635.23116438356317</v>
      </c>
      <c r="J112" s="3">
        <f>J111+(G$24-H112)/4</f>
        <v>760.79937214611834</v>
      </c>
      <c r="K112">
        <f>'patronen per kwartier'!D80</f>
        <v>1.361</v>
      </c>
      <c r="L112" s="3">
        <f>K112*K$24</f>
        <v>1918.761415525114</v>
      </c>
      <c r="M112" s="3">
        <f t="shared" si="23"/>
        <v>1567.0119863013722</v>
      </c>
      <c r="N112" s="3">
        <f>N111+(K$24-L112)/4</f>
        <v>1686.6155821917823</v>
      </c>
      <c r="O112">
        <f>'patronen per kwartier'!E80</f>
        <v>1.375</v>
      </c>
      <c r="P112" s="3">
        <f>O112*O$24</f>
        <v>2013.0565068493152</v>
      </c>
      <c r="Q112" s="3">
        <f t="shared" si="24"/>
        <v>2918.9319349315083</v>
      </c>
      <c r="R112" s="3">
        <f>R111+(O$24-P112)/4</f>
        <v>3037.8306221461216</v>
      </c>
      <c r="S112">
        <f>'patronen per kwartier'!F80</f>
        <v>1.5375000000000001</v>
      </c>
      <c r="T112" s="3">
        <f>S112*S$24</f>
        <v>2334.3321917808216</v>
      </c>
      <c r="U112" s="3">
        <f t="shared" si="25"/>
        <v>3048.86558219178</v>
      </c>
      <c r="V112" s="3">
        <f>V111+(S$24-T112)/4</f>
        <v>3167.764269406397</v>
      </c>
      <c r="W112">
        <f>'patronen per kwartier'!G80</f>
        <v>1.4750000000000001</v>
      </c>
      <c r="X112" s="3">
        <f>W112*W$24</f>
        <v>2479.3807077625574</v>
      </c>
      <c r="Y112" s="3">
        <f t="shared" si="26"/>
        <v>3116.035245433789</v>
      </c>
      <c r="Z112" s="3">
        <f>Z111+(W$24-X112)/4</f>
        <v>3214.0577910958937</v>
      </c>
      <c r="AA112">
        <f>'patronen per kwartier'!H80</f>
        <v>1.361</v>
      </c>
      <c r="AB112" s="3">
        <f>AA112*AA$24</f>
        <v>1830.2031963470317</v>
      </c>
      <c r="AC112" s="3">
        <f t="shared" si="27"/>
        <v>1494.6883561643851</v>
      </c>
      <c r="AD112" s="3">
        <f>AD111+(AA$24-AB112)/4</f>
        <v>1567.4968607305984</v>
      </c>
      <c r="AF112">
        <v>1</v>
      </c>
      <c r="AG112" s="4">
        <v>0.94791666666666696</v>
      </c>
      <c r="AH112" s="3">
        <f>F128</f>
        <v>112.82833904109418</v>
      </c>
      <c r="AI112" s="3">
        <f t="shared" si="13"/>
        <v>826.3698630136987</v>
      </c>
      <c r="AJ112" s="3">
        <f t="shared" si="14"/>
        <v>354.56621004566205</v>
      </c>
      <c r="AK112" s="3">
        <f t="shared" si="15"/>
        <v>800</v>
      </c>
      <c r="AL112" s="3">
        <f t="shared" si="16"/>
        <v>0</v>
      </c>
      <c r="AM112" s="3">
        <f t="shared" si="17"/>
        <v>210</v>
      </c>
      <c r="AN112" s="3">
        <f t="shared" si="18"/>
        <v>70</v>
      </c>
      <c r="AO112" s="3">
        <f t="shared" si="19"/>
        <v>2260.9360730593608</v>
      </c>
      <c r="AP112" s="3">
        <f t="shared" si="20"/>
        <v>2373.764412100455</v>
      </c>
    </row>
    <row r="113" spans="2:42" x14ac:dyDescent="0.3">
      <c r="B113" s="1">
        <v>0.79166666666666696</v>
      </c>
      <c r="C113">
        <f>'patronen per kwartier'!B81</f>
        <v>1.367</v>
      </c>
      <c r="D113" s="3">
        <f>C113*C$24</f>
        <v>1882.7460045662101</v>
      </c>
      <c r="E113" s="3">
        <f t="shared" si="21"/>
        <v>1404.4844463470331</v>
      </c>
      <c r="F113" s="3">
        <f>F112+(C$24-D113)/4</f>
        <v>1530.7412956620988</v>
      </c>
      <c r="G113">
        <f>'patronen per kwartier'!C81</f>
        <v>1.3</v>
      </c>
      <c r="H113" s="3">
        <f>G113*G$24</f>
        <v>1550.7990867579908</v>
      </c>
      <c r="I113" s="3">
        <f t="shared" si="22"/>
        <v>545.76198630137139</v>
      </c>
      <c r="J113" s="3">
        <f>J112+(G$24-H113)/4</f>
        <v>671.33019406392657</v>
      </c>
      <c r="K113">
        <f>'patronen per kwartier'!D81</f>
        <v>1.367</v>
      </c>
      <c r="L113" s="3">
        <f>K113*K$24</f>
        <v>1927.2203196347032</v>
      </c>
      <c r="M113" s="3">
        <f t="shared" si="23"/>
        <v>1437.6612442922396</v>
      </c>
      <c r="N113" s="3">
        <f>N112+(K$24-L113)/4</f>
        <v>1557.26484018265</v>
      </c>
      <c r="O113">
        <f>'patronen per kwartier'!E81</f>
        <v>1.4500000000000002</v>
      </c>
      <c r="P113" s="3">
        <f>O113*O$24</f>
        <v>2122.8595890410961</v>
      </c>
      <c r="Q113" s="3">
        <f t="shared" si="24"/>
        <v>2754.2273116438369</v>
      </c>
      <c r="R113" s="3">
        <f>R112+(O$24-P113)/4</f>
        <v>2873.1259988584502</v>
      </c>
      <c r="S113">
        <f>'patronen per kwartier'!F81</f>
        <v>1.575</v>
      </c>
      <c r="T113" s="3">
        <f>S113*S$24</f>
        <v>2391.267123287671</v>
      </c>
      <c r="U113" s="3">
        <f t="shared" si="25"/>
        <v>2830.6150114155244</v>
      </c>
      <c r="V113" s="3">
        <f>V112+(S$24-T113)/4</f>
        <v>2949.5136986301413</v>
      </c>
      <c r="W113">
        <f>'patronen per kwartier'!G81</f>
        <v>1.5</v>
      </c>
      <c r="X113" s="3">
        <f>W113*W$24</f>
        <v>2521.4041095890411</v>
      </c>
      <c r="Y113" s="3">
        <f t="shared" si="26"/>
        <v>2905.9182363013688</v>
      </c>
      <c r="Z113" s="3">
        <f>Z112+(W$24-X113)/4</f>
        <v>3003.9407819634735</v>
      </c>
      <c r="AA113">
        <f>'patronen per kwartier'!H81</f>
        <v>1.367</v>
      </c>
      <c r="AB113" s="3">
        <f>AA113*AA$24</f>
        <v>1838.2716894977166</v>
      </c>
      <c r="AC113" s="3">
        <f t="shared" si="27"/>
        <v>1371.3076484018281</v>
      </c>
      <c r="AD113" s="3">
        <f>AD112+(AA$24-AB113)/4</f>
        <v>1444.1161529680414</v>
      </c>
      <c r="AF113">
        <v>1</v>
      </c>
      <c r="AG113" s="4">
        <v>0.95833333333333304</v>
      </c>
      <c r="AH113" s="3">
        <f>F129</f>
        <v>86.315639269404699</v>
      </c>
      <c r="AI113" s="3">
        <f t="shared" si="13"/>
        <v>826.3698630136987</v>
      </c>
      <c r="AJ113" s="3">
        <f t="shared" si="14"/>
        <v>354.56621004566205</v>
      </c>
      <c r="AK113" s="3">
        <f t="shared" si="15"/>
        <v>800</v>
      </c>
      <c r="AL113" s="3">
        <f t="shared" si="16"/>
        <v>0</v>
      </c>
      <c r="AM113" s="3">
        <f t="shared" si="17"/>
        <v>210</v>
      </c>
      <c r="AN113" s="3">
        <f t="shared" si="18"/>
        <v>70</v>
      </c>
      <c r="AO113" s="3">
        <f t="shared" si="19"/>
        <v>2260.9360730593608</v>
      </c>
      <c r="AP113" s="3">
        <f t="shared" si="20"/>
        <v>2347.2517123287653</v>
      </c>
    </row>
    <row r="114" spans="2:42" x14ac:dyDescent="0.3">
      <c r="B114" s="1">
        <v>0.80208333333333304</v>
      </c>
      <c r="C114">
        <f>'patronen per kwartier'!B82</f>
        <v>1.373</v>
      </c>
      <c r="D114" s="3">
        <f>C114*C$24</f>
        <v>1891.0097031963469</v>
      </c>
      <c r="E114" s="3">
        <f t="shared" si="21"/>
        <v>1276.052796803654</v>
      </c>
      <c r="F114" s="3">
        <f>F113+(C$24-D114)/4</f>
        <v>1402.3096461187197</v>
      </c>
      <c r="G114">
        <f>'patronen per kwartier'!C82</f>
        <v>1.3</v>
      </c>
      <c r="H114" s="3">
        <f>G114*G$24</f>
        <v>1550.7990867579908</v>
      </c>
      <c r="I114" s="3">
        <f t="shared" si="22"/>
        <v>456.29280821917962</v>
      </c>
      <c r="J114" s="3">
        <f>J113+(G$24-H114)/4</f>
        <v>581.86101598173479</v>
      </c>
      <c r="K114">
        <f>'patronen per kwartier'!D82</f>
        <v>1.373</v>
      </c>
      <c r="L114" s="3">
        <f>K114*K$24</f>
        <v>1935.6792237442921</v>
      </c>
      <c r="M114" s="3">
        <f t="shared" si="23"/>
        <v>1306.1957762557099</v>
      </c>
      <c r="N114" s="3">
        <f>N113+(K$24-L114)/4</f>
        <v>1425.7993721461203</v>
      </c>
      <c r="O114">
        <f>'patronen per kwartier'!E82</f>
        <v>1.5250000000000001</v>
      </c>
      <c r="P114" s="3">
        <f>O114*O$24</f>
        <v>2232.6626712328771</v>
      </c>
      <c r="Q114" s="3">
        <f t="shared" si="24"/>
        <v>2562.0719178082204</v>
      </c>
      <c r="R114" s="3">
        <f>R113+(O$24-P114)/4</f>
        <v>2680.9706050228338</v>
      </c>
      <c r="S114">
        <f>'patronen per kwartier'!F82</f>
        <v>1.6124999999999998</v>
      </c>
      <c r="T114" s="3">
        <f>S114*S$24</f>
        <v>2448.2020547945199</v>
      </c>
      <c r="U114" s="3">
        <f t="shared" si="25"/>
        <v>2598.1307077625565</v>
      </c>
      <c r="V114" s="3">
        <f>V113+(S$24-T114)/4</f>
        <v>2717.0293949771735</v>
      </c>
      <c r="W114">
        <f>'patronen per kwartier'!G82</f>
        <v>1.5249999999999999</v>
      </c>
      <c r="X114" s="3">
        <f>W114*W$24</f>
        <v>2563.4275114155248</v>
      </c>
      <c r="Y114" s="3">
        <f t="shared" si="26"/>
        <v>2685.2953767123277</v>
      </c>
      <c r="Z114" s="3">
        <f>Z113+(W$24-X114)/4</f>
        <v>2783.3179223744323</v>
      </c>
      <c r="AA114">
        <f>'patronen per kwartier'!H82</f>
        <v>1.373</v>
      </c>
      <c r="AB114" s="3">
        <f>AA114*AA$24</f>
        <v>1846.3401826484014</v>
      </c>
      <c r="AC114" s="3">
        <f t="shared" si="27"/>
        <v>1245.9098173515999</v>
      </c>
      <c r="AD114" s="3">
        <f>AD113+(AA$24-AB114)/4</f>
        <v>1318.7183219178132</v>
      </c>
      <c r="AF114">
        <v>1</v>
      </c>
      <c r="AG114" s="4">
        <v>0.96875</v>
      </c>
      <c r="AH114" s="3">
        <f>F130</f>
        <v>77.363299086756285</v>
      </c>
      <c r="AI114" s="3">
        <f t="shared" si="13"/>
        <v>826.3698630136987</v>
      </c>
      <c r="AJ114" s="3">
        <f t="shared" si="14"/>
        <v>354.56621004566205</v>
      </c>
      <c r="AK114" s="3">
        <f t="shared" si="15"/>
        <v>800</v>
      </c>
      <c r="AL114" s="3">
        <f t="shared" si="16"/>
        <v>0</v>
      </c>
      <c r="AM114" s="3">
        <f t="shared" si="17"/>
        <v>210</v>
      </c>
      <c r="AN114" s="3">
        <f t="shared" si="18"/>
        <v>70</v>
      </c>
      <c r="AO114" s="3">
        <f t="shared" si="19"/>
        <v>2260.9360730593608</v>
      </c>
      <c r="AP114" s="3">
        <f t="shared" si="20"/>
        <v>2338.2993721461171</v>
      </c>
    </row>
    <row r="115" spans="2:42" x14ac:dyDescent="0.3">
      <c r="B115" s="1">
        <v>0.8125</v>
      </c>
      <c r="C115">
        <f>'patronen per kwartier'!B83</f>
        <v>1.379</v>
      </c>
      <c r="D115" s="3">
        <f>C115*C$24</f>
        <v>1899.2734018264839</v>
      </c>
      <c r="E115" s="3">
        <f t="shared" si="21"/>
        <v>1145.5552226027407</v>
      </c>
      <c r="F115" s="3">
        <f>F114+(C$24-D115)/4</f>
        <v>1271.8120719178064</v>
      </c>
      <c r="G115">
        <f>'patronen per kwartier'!C83</f>
        <v>1.3</v>
      </c>
      <c r="H115" s="3">
        <f>G115*G$24</f>
        <v>1550.7990867579908</v>
      </c>
      <c r="I115" s="3">
        <f t="shared" si="22"/>
        <v>366.82363013698784</v>
      </c>
      <c r="J115" s="3">
        <f>J114+(G$24-H115)/4</f>
        <v>492.39183789954302</v>
      </c>
      <c r="K115">
        <f>'patronen per kwartier'!D83</f>
        <v>1.379</v>
      </c>
      <c r="L115" s="3">
        <f>K115*K$24</f>
        <v>1944.1381278538811</v>
      </c>
      <c r="M115" s="3">
        <f t="shared" si="23"/>
        <v>1172.615582191783</v>
      </c>
      <c r="N115" s="3">
        <f>N114+(K$24-L115)/4</f>
        <v>1292.2191780821934</v>
      </c>
      <c r="O115">
        <f>'patronen per kwartier'!E83</f>
        <v>1.6</v>
      </c>
      <c r="P115" s="3">
        <f>O115*O$24</f>
        <v>2342.4657534246576</v>
      </c>
      <c r="Q115" s="3">
        <f t="shared" si="24"/>
        <v>2342.4657534246589</v>
      </c>
      <c r="R115" s="3">
        <f>R114+(O$24-P115)/4</f>
        <v>2461.3644406392723</v>
      </c>
      <c r="S115">
        <f>'patronen per kwartier'!F83</f>
        <v>1.65</v>
      </c>
      <c r="T115" s="3">
        <f>S115*S$24</f>
        <v>2505.1369863013692</v>
      </c>
      <c r="U115" s="3">
        <f t="shared" si="25"/>
        <v>2351.4126712328762</v>
      </c>
      <c r="V115" s="3">
        <f>V114+(S$24-T115)/4</f>
        <v>2470.3113584474931</v>
      </c>
      <c r="W115">
        <f>'patronen per kwartier'!G83</f>
        <v>1.55</v>
      </c>
      <c r="X115" s="3">
        <f>W115*W$24</f>
        <v>2605.4509132420094</v>
      </c>
      <c r="Y115" s="3">
        <f t="shared" si="26"/>
        <v>2454.1666666666656</v>
      </c>
      <c r="Z115" s="3">
        <f>Z114+(W$24-X115)/4</f>
        <v>2552.1892123287703</v>
      </c>
      <c r="AA115">
        <f>'patronen per kwartier'!H83</f>
        <v>1.379</v>
      </c>
      <c r="AB115" s="3">
        <f>AA115*AA$24</f>
        <v>1854.4086757990865</v>
      </c>
      <c r="AC115" s="3">
        <f t="shared" si="27"/>
        <v>1118.4948630137005</v>
      </c>
      <c r="AD115" s="3">
        <f>AD114+(AA$24-AB115)/4</f>
        <v>1191.3033675799138</v>
      </c>
      <c r="AF115">
        <v>1</v>
      </c>
      <c r="AG115" s="4">
        <v>0.97916666666666696</v>
      </c>
      <c r="AH115" s="3">
        <f>F131</f>
        <v>85.6269977168933</v>
      </c>
      <c r="AI115" s="3">
        <f t="shared" si="13"/>
        <v>826.3698630136987</v>
      </c>
      <c r="AJ115" s="3">
        <f t="shared" si="14"/>
        <v>354.56621004566205</v>
      </c>
      <c r="AK115" s="3">
        <f t="shared" si="15"/>
        <v>800</v>
      </c>
      <c r="AL115" s="3">
        <f t="shared" si="16"/>
        <v>0</v>
      </c>
      <c r="AM115" s="3">
        <f t="shared" si="17"/>
        <v>210</v>
      </c>
      <c r="AN115" s="3">
        <f t="shared" si="18"/>
        <v>70</v>
      </c>
      <c r="AO115" s="3">
        <f t="shared" si="19"/>
        <v>2260.9360730593608</v>
      </c>
      <c r="AP115" s="3">
        <f t="shared" si="20"/>
        <v>2346.5630707762539</v>
      </c>
    </row>
    <row r="116" spans="2:42" x14ac:dyDescent="0.3">
      <c r="B116" s="1">
        <v>0.82291666666666696</v>
      </c>
      <c r="C116">
        <f>'patronen per kwartier'!B84</f>
        <v>1.365</v>
      </c>
      <c r="D116" s="3">
        <f>C116*C$24</f>
        <v>1879.9914383561643</v>
      </c>
      <c r="E116" s="3">
        <f t="shared" si="21"/>
        <v>1019.8781392694075</v>
      </c>
      <c r="F116" s="3">
        <f>F115+(C$24-D116)/4</f>
        <v>1146.1349885844731</v>
      </c>
      <c r="G116">
        <f>'patronen per kwartier'!C84</f>
        <v>1.2749999999999999</v>
      </c>
      <c r="H116" s="3">
        <f>G116*G$24</f>
        <v>1520.9760273972602</v>
      </c>
      <c r="I116" s="3">
        <f t="shared" si="22"/>
        <v>284.81021689497874</v>
      </c>
      <c r="J116" s="3">
        <f>J115+(G$24-H116)/4</f>
        <v>410.37842465753391</v>
      </c>
      <c r="K116">
        <f>'patronen per kwartier'!D84</f>
        <v>1.365</v>
      </c>
      <c r="L116" s="3">
        <f>K116*K$24</f>
        <v>1924.4006849315067</v>
      </c>
      <c r="M116" s="3">
        <f t="shared" si="23"/>
        <v>1043.9697488584497</v>
      </c>
      <c r="N116" s="3">
        <f>N115+(K$24-L116)/4</f>
        <v>1163.5733447488601</v>
      </c>
      <c r="O116">
        <f>'patronen per kwartier'!E84</f>
        <v>1.6125</v>
      </c>
      <c r="P116" s="3">
        <f>O116*O$24</f>
        <v>2360.7662671232879</v>
      </c>
      <c r="Q116" s="3">
        <f t="shared" si="24"/>
        <v>2118.2844606164399</v>
      </c>
      <c r="R116" s="3">
        <f>R115+(O$24-P116)/4</f>
        <v>2237.1831478310532</v>
      </c>
      <c r="S116">
        <f>'patronen per kwartier'!F84</f>
        <v>1.6375</v>
      </c>
      <c r="T116" s="3">
        <f>S116*S$24</f>
        <v>2486.1586757990863</v>
      </c>
      <c r="U116" s="3">
        <f t="shared" si="25"/>
        <v>2109.4392123287666</v>
      </c>
      <c r="V116" s="3">
        <f>V115+(S$24-T116)/4</f>
        <v>2228.3378995433836</v>
      </c>
      <c r="W116">
        <f>'patronen per kwartier'!G84</f>
        <v>1.55</v>
      </c>
      <c r="X116" s="3">
        <f>W116*W$24</f>
        <v>2605.4509132420094</v>
      </c>
      <c r="Y116" s="3">
        <f t="shared" si="26"/>
        <v>2223.0379566210036</v>
      </c>
      <c r="Z116" s="3">
        <f>Z115+(W$24-X116)/4</f>
        <v>2321.0605022831082</v>
      </c>
      <c r="AA116">
        <f>'patronen per kwartier'!H84</f>
        <v>1.365</v>
      </c>
      <c r="AB116" s="3">
        <f>AA116*AA$24</f>
        <v>1835.5821917808216</v>
      </c>
      <c r="AC116" s="3">
        <f t="shared" si="27"/>
        <v>995.78652968036727</v>
      </c>
      <c r="AD116" s="3">
        <f>AD115+(AA$24-AB116)/4</f>
        <v>1068.5950342465806</v>
      </c>
      <c r="AF116">
        <v>1</v>
      </c>
      <c r="AG116" s="4">
        <v>0.98958333333333304</v>
      </c>
      <c r="AH116" s="3">
        <f>F132</f>
        <v>125.5682077625554</v>
      </c>
      <c r="AI116" s="3">
        <f t="shared" si="13"/>
        <v>826.3698630136987</v>
      </c>
      <c r="AJ116" s="3">
        <f t="shared" si="14"/>
        <v>354.56621004566205</v>
      </c>
      <c r="AK116" s="3">
        <f t="shared" si="15"/>
        <v>800</v>
      </c>
      <c r="AL116" s="3">
        <f t="shared" si="16"/>
        <v>0</v>
      </c>
      <c r="AM116" s="3">
        <f t="shared" si="17"/>
        <v>210</v>
      </c>
      <c r="AN116" s="3">
        <f t="shared" si="18"/>
        <v>70</v>
      </c>
      <c r="AO116" s="3">
        <f t="shared" si="19"/>
        <v>2260.9360730593608</v>
      </c>
      <c r="AP116" s="3">
        <f t="shared" si="20"/>
        <v>2386.5042808219159</v>
      </c>
    </row>
    <row r="117" spans="2:42" x14ac:dyDescent="0.3">
      <c r="B117" s="1">
        <v>0.83333333333333304</v>
      </c>
      <c r="C117">
        <f>'patronen per kwartier'!B85</f>
        <v>1.351</v>
      </c>
      <c r="D117" s="3">
        <f>C117*C$24</f>
        <v>1860.7094748858447</v>
      </c>
      <c r="E117" s="3">
        <f t="shared" si="21"/>
        <v>899.02154680365402</v>
      </c>
      <c r="F117" s="3">
        <f>F116+(C$24-D117)/4</f>
        <v>1025.2783961187197</v>
      </c>
      <c r="G117">
        <f>'patronen per kwartier'!C85</f>
        <v>1.25</v>
      </c>
      <c r="H117" s="3">
        <f>G117*G$24</f>
        <v>1491.1529680365297</v>
      </c>
      <c r="I117" s="3">
        <f t="shared" si="22"/>
        <v>210.25256849315224</v>
      </c>
      <c r="J117" s="3">
        <f>J116+(G$24-H117)/4</f>
        <v>335.82077625570741</v>
      </c>
      <c r="K117">
        <f>'patronen per kwartier'!D85</f>
        <v>1.351</v>
      </c>
      <c r="L117" s="3">
        <f>K117*K$24</f>
        <v>1904.6632420091323</v>
      </c>
      <c r="M117" s="3">
        <f t="shared" si="23"/>
        <v>920.25827625571003</v>
      </c>
      <c r="N117" s="3">
        <f>N116+(K$24-L117)/4</f>
        <v>1039.8618721461203</v>
      </c>
      <c r="O117">
        <f>'patronen per kwartier'!E85</f>
        <v>1.625</v>
      </c>
      <c r="P117" s="3">
        <f>O117*O$24</f>
        <v>2379.0667808219177</v>
      </c>
      <c r="Q117" s="3">
        <f t="shared" si="24"/>
        <v>1889.5280393835633</v>
      </c>
      <c r="R117" s="3">
        <f>R116+(O$24-P117)/4</f>
        <v>2008.4267265981766</v>
      </c>
      <c r="S117">
        <f>'patronen per kwartier'!F85</f>
        <v>1.625</v>
      </c>
      <c r="T117" s="3">
        <f>S117*S$24</f>
        <v>2467.1803652968033</v>
      </c>
      <c r="U117" s="3">
        <f t="shared" si="25"/>
        <v>1872.210331050228</v>
      </c>
      <c r="V117" s="3">
        <f>V116+(S$24-T117)/4</f>
        <v>1991.109018264845</v>
      </c>
      <c r="W117">
        <f>'patronen per kwartier'!G85</f>
        <v>1.55</v>
      </c>
      <c r="X117" s="3">
        <f>W117*W$24</f>
        <v>2605.4509132420094</v>
      </c>
      <c r="Y117" s="3">
        <f t="shared" si="26"/>
        <v>1991.9092465753415</v>
      </c>
      <c r="Z117" s="3">
        <f>Z116+(W$24-X117)/4</f>
        <v>2089.9317922374462</v>
      </c>
      <c r="AA117">
        <f>'patronen per kwartier'!H85</f>
        <v>1.351</v>
      </c>
      <c r="AB117" s="3">
        <f>AA117*AA$24</f>
        <v>1816.7557077625568</v>
      </c>
      <c r="AC117" s="3">
        <f t="shared" si="27"/>
        <v>877.78481735160017</v>
      </c>
      <c r="AD117" s="3">
        <f>AD116+(AA$24-AB117)/4</f>
        <v>950.59332191781346</v>
      </c>
      <c r="AF117">
        <v>2</v>
      </c>
      <c r="AG117" s="4">
        <v>1</v>
      </c>
      <c r="AH117" s="3">
        <f>J37</f>
        <v>125.5682077625554</v>
      </c>
      <c r="AI117" s="3">
        <f>$G$26</f>
        <v>715.75342465753442</v>
      </c>
      <c r="AJ117" s="3">
        <f>$G$27</f>
        <v>0</v>
      </c>
      <c r="AK117" s="3">
        <f>$G$28</f>
        <v>800</v>
      </c>
      <c r="AL117" s="3">
        <f>$G$29</f>
        <v>0</v>
      </c>
      <c r="AM117" s="3">
        <f>$G$30</f>
        <v>210</v>
      </c>
      <c r="AN117" s="3">
        <f>$G$31</f>
        <v>70</v>
      </c>
      <c r="AO117" s="3">
        <f t="shared" si="19"/>
        <v>1795.7534246575344</v>
      </c>
      <c r="AP117" s="3">
        <f t="shared" si="20"/>
        <v>1921.3216324200898</v>
      </c>
    </row>
    <row r="118" spans="2:42" x14ac:dyDescent="0.3">
      <c r="B118" s="1">
        <v>0.84375</v>
      </c>
      <c r="C118">
        <f>'patronen per kwartier'!B86</f>
        <v>1.337</v>
      </c>
      <c r="D118" s="3">
        <f>C118*C$24</f>
        <v>1841.427511415525</v>
      </c>
      <c r="E118" s="3">
        <f t="shared" si="21"/>
        <v>782.98544520548057</v>
      </c>
      <c r="F118" s="3">
        <f>F117+(C$24-D118)/4</f>
        <v>909.24229452054624</v>
      </c>
      <c r="G118">
        <f>'patronen per kwartier'!C86</f>
        <v>1.2250000000000001</v>
      </c>
      <c r="H118" s="3">
        <f>G118*G$24</f>
        <v>1461.3299086757993</v>
      </c>
      <c r="I118" s="3">
        <f t="shared" si="22"/>
        <v>143.15068493150835</v>
      </c>
      <c r="J118" s="3">
        <f>J117+(G$24-H118)/4</f>
        <v>268.71889269406353</v>
      </c>
      <c r="K118">
        <f>'patronen per kwartier'!D86</f>
        <v>1.337</v>
      </c>
      <c r="L118" s="3">
        <f>K118*K$24</f>
        <v>1884.9257990867579</v>
      </c>
      <c r="M118" s="3">
        <f t="shared" si="23"/>
        <v>801.48116438356396</v>
      </c>
      <c r="N118" s="3">
        <f>N117+(K$24-L118)/4</f>
        <v>921.0847602739741</v>
      </c>
      <c r="O118">
        <f>'patronen per kwartier'!E86</f>
        <v>1.6375</v>
      </c>
      <c r="P118" s="3">
        <f>O118*O$24</f>
        <v>2397.3672945205481</v>
      </c>
      <c r="Q118" s="3">
        <f t="shared" si="24"/>
        <v>1656.1964897260291</v>
      </c>
      <c r="R118" s="3">
        <f>R117+(O$24-P118)/4</f>
        <v>1775.0951769406424</v>
      </c>
      <c r="S118">
        <f>'patronen per kwartier'!F86</f>
        <v>1.6125</v>
      </c>
      <c r="T118" s="3">
        <f>S118*S$24</f>
        <v>2448.2020547945203</v>
      </c>
      <c r="U118" s="3">
        <f t="shared" si="25"/>
        <v>1639.7260273972599</v>
      </c>
      <c r="V118" s="3">
        <f>V117+(S$24-T118)/4</f>
        <v>1758.6247146118769</v>
      </c>
      <c r="W118">
        <f>'patronen per kwartier'!G86</f>
        <v>1.55</v>
      </c>
      <c r="X118" s="3">
        <f>W118*W$24</f>
        <v>2605.4509132420094</v>
      </c>
      <c r="Y118" s="3">
        <f t="shared" si="26"/>
        <v>1760.7805365296795</v>
      </c>
      <c r="Z118" s="3">
        <f>Z117+(W$24-X118)/4</f>
        <v>1858.8030821917841</v>
      </c>
      <c r="AA118">
        <f>'patronen per kwartier'!H86</f>
        <v>1.337</v>
      </c>
      <c r="AB118" s="3">
        <f>AA118*AA$24</f>
        <v>1797.9292237442919</v>
      </c>
      <c r="AC118" s="3">
        <f t="shared" si="27"/>
        <v>764.48972602739923</v>
      </c>
      <c r="AD118" s="3">
        <f>AD117+(AA$24-AB118)/4</f>
        <v>837.29823059361252</v>
      </c>
      <c r="AF118">
        <v>2</v>
      </c>
      <c r="AG118" s="4">
        <v>1.0104166666666701</v>
      </c>
      <c r="AH118" s="3">
        <f>J38</f>
        <v>170.30279680365129</v>
      </c>
      <c r="AI118" s="3">
        <f t="shared" ref="AI118:AI181" si="28">$G$26</f>
        <v>715.75342465753442</v>
      </c>
      <c r="AJ118" s="3">
        <f t="shared" ref="AJ118:AJ181" si="29">$G$27</f>
        <v>0</v>
      </c>
      <c r="AK118" s="3">
        <f t="shared" ref="AK118:AK181" si="30">$G$28</f>
        <v>800</v>
      </c>
      <c r="AL118" s="3">
        <f t="shared" ref="AL118:AL181" si="31">$G$29</f>
        <v>0</v>
      </c>
      <c r="AM118" s="3">
        <f t="shared" ref="AM118:AM181" si="32">$G$30</f>
        <v>210</v>
      </c>
      <c r="AN118" s="3">
        <f t="shared" ref="AN118:AN181" si="33">$G$31</f>
        <v>70</v>
      </c>
      <c r="AO118" s="3">
        <f t="shared" si="19"/>
        <v>1795.7534246575344</v>
      </c>
      <c r="AP118" s="3">
        <f t="shared" si="20"/>
        <v>1966.0562214611857</v>
      </c>
    </row>
    <row r="119" spans="2:42" x14ac:dyDescent="0.3">
      <c r="B119" s="1">
        <v>0.85416666666666696</v>
      </c>
      <c r="C119">
        <f>'patronen per kwartier'!B87</f>
        <v>1.323</v>
      </c>
      <c r="D119" s="3">
        <f>C119*C$24</f>
        <v>1822.1455479452054</v>
      </c>
      <c r="E119" s="3">
        <f t="shared" si="21"/>
        <v>671.76983447488692</v>
      </c>
      <c r="F119" s="3">
        <f>F118+(C$24-D119)/4</f>
        <v>798.02668378995259</v>
      </c>
      <c r="G119">
        <f>'patronen per kwartier'!C87</f>
        <v>1.2</v>
      </c>
      <c r="H119" s="3">
        <f>G119*G$24</f>
        <v>1431.5068493150684</v>
      </c>
      <c r="I119" s="3">
        <f t="shared" si="22"/>
        <v>83.504566210047187</v>
      </c>
      <c r="J119" s="3">
        <f>J118+(G$24-H119)/4</f>
        <v>209.07277397260236</v>
      </c>
      <c r="K119">
        <f>'patronen per kwartier'!D87</f>
        <v>1.323</v>
      </c>
      <c r="L119" s="3">
        <f>K119*K$24</f>
        <v>1865.1883561643833</v>
      </c>
      <c r="M119" s="3">
        <f t="shared" si="23"/>
        <v>687.63841324201144</v>
      </c>
      <c r="N119" s="3">
        <f>N118+(K$24-L119)/4</f>
        <v>807.24200913242157</v>
      </c>
      <c r="O119">
        <f>'patronen per kwartier'!E87</f>
        <v>1.65</v>
      </c>
      <c r="P119" s="3">
        <f>O119*O$24</f>
        <v>2415.6678082191779</v>
      </c>
      <c r="Q119" s="3">
        <f t="shared" si="24"/>
        <v>1418.2898116438373</v>
      </c>
      <c r="R119" s="3">
        <f>R118+(O$24-P119)/4</f>
        <v>1537.1884988584507</v>
      </c>
      <c r="S119">
        <f>'patronen per kwartier'!F87</f>
        <v>1.6</v>
      </c>
      <c r="T119" s="3">
        <f>S119*S$24</f>
        <v>2429.2237442922374</v>
      </c>
      <c r="U119" s="3">
        <f t="shared" si="25"/>
        <v>1411.9863013698628</v>
      </c>
      <c r="V119" s="3">
        <f>V118+(S$24-T119)/4</f>
        <v>1530.8849885844797</v>
      </c>
      <c r="W119">
        <f>'patronen per kwartier'!G87</f>
        <v>1.55</v>
      </c>
      <c r="X119" s="3">
        <f>W119*W$24</f>
        <v>2605.4509132420094</v>
      </c>
      <c r="Y119" s="3">
        <f t="shared" si="26"/>
        <v>1529.6518264840174</v>
      </c>
      <c r="Z119" s="3">
        <f>Z118+(W$24-X119)/4</f>
        <v>1627.6743721461221</v>
      </c>
      <c r="AA119">
        <f>'patronen per kwartier'!H87</f>
        <v>1.323</v>
      </c>
      <c r="AB119" s="3">
        <f>AA119*AA$24</f>
        <v>1779.102739726027</v>
      </c>
      <c r="AC119" s="3">
        <f t="shared" si="27"/>
        <v>655.90125570776456</v>
      </c>
      <c r="AD119" s="3">
        <f>AD118+(AA$24-AB119)/4</f>
        <v>728.70976027397785</v>
      </c>
      <c r="AF119">
        <v>2</v>
      </c>
      <c r="AG119" s="4">
        <v>1.0208333333333299</v>
      </c>
      <c r="AH119" s="3">
        <f>J39</f>
        <v>259.77197488584306</v>
      </c>
      <c r="AI119" s="3">
        <f t="shared" si="28"/>
        <v>715.75342465753442</v>
      </c>
      <c r="AJ119" s="3">
        <f t="shared" si="29"/>
        <v>0</v>
      </c>
      <c r="AK119" s="3">
        <f t="shared" si="30"/>
        <v>800</v>
      </c>
      <c r="AL119" s="3">
        <f t="shared" si="31"/>
        <v>0</v>
      </c>
      <c r="AM119" s="3">
        <f t="shared" si="32"/>
        <v>210</v>
      </c>
      <c r="AN119" s="3">
        <f t="shared" si="33"/>
        <v>70</v>
      </c>
      <c r="AO119" s="3">
        <f t="shared" si="19"/>
        <v>1795.7534246575344</v>
      </c>
      <c r="AP119" s="3">
        <f t="shared" si="20"/>
        <v>2055.5253995433777</v>
      </c>
    </row>
    <row r="120" spans="2:42" x14ac:dyDescent="0.3">
      <c r="B120" s="1">
        <v>0.86458333333333304</v>
      </c>
      <c r="C120">
        <f>'patronen per kwartier'!B88</f>
        <v>1.3</v>
      </c>
      <c r="D120" s="3">
        <f>C120*C$24</f>
        <v>1790.4680365296804</v>
      </c>
      <c r="E120" s="3">
        <f t="shared" si="21"/>
        <v>568.47360159817458</v>
      </c>
      <c r="F120" s="3">
        <f>F119+(C$24-D120)/4</f>
        <v>694.73045091324025</v>
      </c>
      <c r="G120">
        <f>'patronen per kwartier'!C88</f>
        <v>1.175</v>
      </c>
      <c r="H120" s="3">
        <f>G120*G$24</f>
        <v>1401.683789954338</v>
      </c>
      <c r="I120" s="3">
        <f t="shared" si="22"/>
        <v>31.314212328768633</v>
      </c>
      <c r="J120" s="3">
        <f>J119+(G$24-H120)/4</f>
        <v>156.88242009132381</v>
      </c>
      <c r="K120">
        <f>'patronen per kwartier'!D88</f>
        <v>1.3</v>
      </c>
      <c r="L120" s="3">
        <f>K120*K$24</f>
        <v>1832.7625570776256</v>
      </c>
      <c r="M120" s="3">
        <f t="shared" si="23"/>
        <v>581.90211187214845</v>
      </c>
      <c r="N120" s="3">
        <f>N119+(K$24-L120)/4</f>
        <v>701.50570776255859</v>
      </c>
      <c r="O120">
        <f>'patronen per kwartier'!E88</f>
        <v>1.5999999999999999</v>
      </c>
      <c r="P120" s="3">
        <f>O120*O$24</f>
        <v>2342.4657534246576</v>
      </c>
      <c r="Q120" s="3">
        <f t="shared" si="24"/>
        <v>1198.6836472602756</v>
      </c>
      <c r="R120" s="3">
        <f>R119+(O$24-P120)/4</f>
        <v>1317.582334474889</v>
      </c>
      <c r="S120">
        <f>'patronen per kwartier'!F88</f>
        <v>1.55</v>
      </c>
      <c r="T120" s="3">
        <f>S120*S$24</f>
        <v>2353.3105022831046</v>
      </c>
      <c r="U120" s="3">
        <f t="shared" si="25"/>
        <v>1203.2248858447488</v>
      </c>
      <c r="V120" s="3">
        <f>V119+(S$24-T120)/4</f>
        <v>1322.1235730593658</v>
      </c>
      <c r="W120">
        <f>'patronen per kwartier'!G88</f>
        <v>1.5125</v>
      </c>
      <c r="X120" s="3">
        <f>W120*W$24</f>
        <v>2542.415810502283</v>
      </c>
      <c r="Y120" s="3">
        <f t="shared" si="26"/>
        <v>1314.281892123287</v>
      </c>
      <c r="Z120" s="3">
        <f>Z119+(W$24-X120)/4</f>
        <v>1412.3044377853917</v>
      </c>
      <c r="AA120">
        <f>'patronen per kwartier'!H88</f>
        <v>1.3</v>
      </c>
      <c r="AB120" s="3">
        <f>AA120*AA$24</f>
        <v>1748.1735159817349</v>
      </c>
      <c r="AC120" s="3">
        <f t="shared" si="27"/>
        <v>555.04509132420299</v>
      </c>
      <c r="AD120" s="3">
        <f>AD119+(AA$24-AB120)/4</f>
        <v>627.85359589041627</v>
      </c>
      <c r="AF120">
        <v>2</v>
      </c>
      <c r="AG120" s="4">
        <v>1.03125</v>
      </c>
      <c r="AH120" s="3">
        <f>J40</f>
        <v>375.33632990867414</v>
      </c>
      <c r="AI120" s="3">
        <f t="shared" si="28"/>
        <v>715.75342465753442</v>
      </c>
      <c r="AJ120" s="3">
        <f t="shared" si="29"/>
        <v>0</v>
      </c>
      <c r="AK120" s="3">
        <f t="shared" si="30"/>
        <v>800</v>
      </c>
      <c r="AL120" s="3">
        <f t="shared" si="31"/>
        <v>0</v>
      </c>
      <c r="AM120" s="3">
        <f t="shared" si="32"/>
        <v>210</v>
      </c>
      <c r="AN120" s="3">
        <f t="shared" si="33"/>
        <v>70</v>
      </c>
      <c r="AO120" s="3">
        <f t="shared" si="19"/>
        <v>1795.7534246575344</v>
      </c>
      <c r="AP120" s="3">
        <f t="shared" si="20"/>
        <v>2171.0897545662083</v>
      </c>
    </row>
    <row r="121" spans="2:42" x14ac:dyDescent="0.3">
      <c r="B121" s="1">
        <v>0.875</v>
      </c>
      <c r="C121">
        <f>'patronen per kwartier'!B89</f>
        <v>1.278</v>
      </c>
      <c r="D121" s="3">
        <f>C121*C$24</f>
        <v>1760.1678082191781</v>
      </c>
      <c r="E121" s="3">
        <f t="shared" si="21"/>
        <v>472.7524257990878</v>
      </c>
      <c r="F121" s="3">
        <f>F120+(C$24-D121)/4</f>
        <v>599.00927511415352</v>
      </c>
      <c r="G121">
        <f>'patronen per kwartier'!C89</f>
        <v>1.1499999999999999</v>
      </c>
      <c r="H121" s="3">
        <f>G121*G$24</f>
        <v>1371.8607305936073</v>
      </c>
      <c r="I121" s="3">
        <f t="shared" si="22"/>
        <v>-13.420376712327254</v>
      </c>
      <c r="J121" s="3">
        <f>J120+(G$24-H121)/4</f>
        <v>112.14783105022792</v>
      </c>
      <c r="K121">
        <f>'patronen per kwartier'!D89</f>
        <v>1.278</v>
      </c>
      <c r="L121" s="3">
        <f>K121*K$24</f>
        <v>1801.7465753424658</v>
      </c>
      <c r="M121" s="3">
        <f t="shared" si="23"/>
        <v>483.91980593607536</v>
      </c>
      <c r="N121" s="3">
        <f>N120+(K$24-L121)/4</f>
        <v>603.5234018264855</v>
      </c>
      <c r="O121">
        <f>'patronen per kwartier'!E89</f>
        <v>1.5499999999999998</v>
      </c>
      <c r="P121" s="3">
        <f>O121*O$24</f>
        <v>2269.2636986301368</v>
      </c>
      <c r="Q121" s="3">
        <f t="shared" si="24"/>
        <v>997.37799657534424</v>
      </c>
      <c r="R121" s="3">
        <f>R120+(O$24-P121)/4</f>
        <v>1116.2766837899576</v>
      </c>
      <c r="S121">
        <f>'patronen per kwartier'!F89</f>
        <v>1.5</v>
      </c>
      <c r="T121" s="3">
        <f>S121*S$24</f>
        <v>2277.3972602739723</v>
      </c>
      <c r="U121" s="3">
        <f t="shared" si="25"/>
        <v>1013.4417808219177</v>
      </c>
      <c r="V121" s="3">
        <f>V120+(S$24-T121)/4</f>
        <v>1132.3404680365347</v>
      </c>
      <c r="W121">
        <f>'patronen per kwartier'!G89</f>
        <v>1.4750000000000001</v>
      </c>
      <c r="X121" s="3">
        <f>W121*W$24</f>
        <v>2479.3807077625574</v>
      </c>
      <c r="Y121" s="3">
        <f t="shared" si="26"/>
        <v>1114.6707334474877</v>
      </c>
      <c r="Z121" s="3">
        <f>Z120+(W$24-X121)/4</f>
        <v>1212.6932791095924</v>
      </c>
      <c r="AA121">
        <f>'patronen per kwartier'!H89</f>
        <v>1.278</v>
      </c>
      <c r="AB121" s="3">
        <f>AA121*AA$24</f>
        <v>1718.5890410958903</v>
      </c>
      <c r="AC121" s="3">
        <f t="shared" si="27"/>
        <v>461.58504566210252</v>
      </c>
      <c r="AD121" s="3">
        <f>AD120+(AA$24-AB121)/4</f>
        <v>534.3935502283158</v>
      </c>
      <c r="AF121">
        <v>2</v>
      </c>
      <c r="AG121" s="4">
        <v>1.0416666666666701</v>
      </c>
      <c r="AH121" s="3">
        <f>J41</f>
        <v>516.99586187214447</v>
      </c>
      <c r="AI121" s="3">
        <f t="shared" si="28"/>
        <v>715.75342465753442</v>
      </c>
      <c r="AJ121" s="3">
        <f t="shared" si="29"/>
        <v>0</v>
      </c>
      <c r="AK121" s="3">
        <f t="shared" si="30"/>
        <v>800</v>
      </c>
      <c r="AL121" s="3">
        <f t="shared" si="31"/>
        <v>0</v>
      </c>
      <c r="AM121" s="3">
        <f t="shared" si="32"/>
        <v>210</v>
      </c>
      <c r="AN121" s="3">
        <f t="shared" si="33"/>
        <v>70</v>
      </c>
      <c r="AO121" s="3">
        <f t="shared" si="19"/>
        <v>1795.7534246575344</v>
      </c>
      <c r="AP121" s="3">
        <f t="shared" si="20"/>
        <v>2312.749286529679</v>
      </c>
    </row>
    <row r="122" spans="2:42" x14ac:dyDescent="0.3">
      <c r="B122" s="1">
        <v>0.88541666666666696</v>
      </c>
      <c r="C122">
        <f>'patronen per kwartier'!B90</f>
        <v>1.256</v>
      </c>
      <c r="D122" s="3">
        <f>C122*C$24</f>
        <v>1729.8675799086757</v>
      </c>
      <c r="E122" s="3">
        <f t="shared" si="21"/>
        <v>384.60630707762664</v>
      </c>
      <c r="F122" s="3">
        <f>F121+(C$24-D122)/4</f>
        <v>510.86315639269236</v>
      </c>
      <c r="G122">
        <f>'patronen per kwartier'!C90</f>
        <v>1.125</v>
      </c>
      <c r="H122" s="3">
        <f>G122*G$24</f>
        <v>1342.0376712328766</v>
      </c>
      <c r="I122" s="3">
        <f t="shared" si="22"/>
        <v>-50.699200913240475</v>
      </c>
      <c r="J122" s="3">
        <f>J121+(G$24-H122)/4</f>
        <v>74.869006849314701</v>
      </c>
      <c r="K122">
        <f>'patronen per kwartier'!D90</f>
        <v>1.256</v>
      </c>
      <c r="L122" s="3">
        <f>K122*K$24</f>
        <v>1770.7305936073058</v>
      </c>
      <c r="M122" s="3">
        <f t="shared" si="23"/>
        <v>393.69149543379228</v>
      </c>
      <c r="N122" s="3">
        <f>N121+(K$24-L122)/4</f>
        <v>513.29509132420242</v>
      </c>
      <c r="O122">
        <f>'patronen per kwartier'!E90</f>
        <v>1.5</v>
      </c>
      <c r="P122" s="3">
        <f>O122*O$24</f>
        <v>2196.0616438356165</v>
      </c>
      <c r="Q122" s="3">
        <f t="shared" si="24"/>
        <v>814.37285958904295</v>
      </c>
      <c r="R122" s="3">
        <f>R121+(O$24-P122)/4</f>
        <v>933.27154680365629</v>
      </c>
      <c r="S122">
        <f>'patronen per kwartier'!F90</f>
        <v>1.45</v>
      </c>
      <c r="T122" s="3">
        <f>S122*S$24</f>
        <v>2201.48401826484</v>
      </c>
      <c r="U122" s="3">
        <f t="shared" si="25"/>
        <v>842.6369863013698</v>
      </c>
      <c r="V122" s="3">
        <f>V121+(S$24-T122)/4</f>
        <v>961.53567351598679</v>
      </c>
      <c r="W122">
        <f>'patronen per kwartier'!G90</f>
        <v>1.4375</v>
      </c>
      <c r="X122" s="3">
        <f>W122*W$24</f>
        <v>2416.345605022831</v>
      </c>
      <c r="Y122" s="3">
        <f t="shared" si="26"/>
        <v>930.81835045662012</v>
      </c>
      <c r="Z122" s="3">
        <f>Z121+(W$24-X122)/4</f>
        <v>1028.8408961187247</v>
      </c>
      <c r="AA122">
        <f>'patronen per kwartier'!H90</f>
        <v>1.256</v>
      </c>
      <c r="AB122" s="3">
        <f>AA122*AA$24</f>
        <v>1689.0045662100454</v>
      </c>
      <c r="AC122" s="3">
        <f t="shared" si="27"/>
        <v>375.52111872146327</v>
      </c>
      <c r="AD122" s="3">
        <f>AD121+(AA$24-AB122)/4</f>
        <v>448.32962328767655</v>
      </c>
      <c r="AF122">
        <v>2</v>
      </c>
      <c r="AG122" s="4">
        <v>1.0520833333333299</v>
      </c>
      <c r="AH122" s="3">
        <f>J42</f>
        <v>684.75057077625411</v>
      </c>
      <c r="AI122" s="3">
        <f t="shared" si="28"/>
        <v>715.75342465753442</v>
      </c>
      <c r="AJ122" s="3">
        <f t="shared" si="29"/>
        <v>0</v>
      </c>
      <c r="AK122" s="3">
        <f t="shared" si="30"/>
        <v>800</v>
      </c>
      <c r="AL122" s="3">
        <f t="shared" si="31"/>
        <v>0</v>
      </c>
      <c r="AM122" s="3">
        <f t="shared" si="32"/>
        <v>210</v>
      </c>
      <c r="AN122" s="3">
        <f t="shared" si="33"/>
        <v>70</v>
      </c>
      <c r="AO122" s="3">
        <f t="shared" si="19"/>
        <v>1795.7534246575344</v>
      </c>
      <c r="AP122" s="3">
        <f t="shared" si="20"/>
        <v>2480.5039954337885</v>
      </c>
    </row>
    <row r="123" spans="2:42" x14ac:dyDescent="0.3">
      <c r="B123" s="1">
        <v>0.89583333333333304</v>
      </c>
      <c r="C123">
        <f>'patronen per kwartier'!B91</f>
        <v>1.234</v>
      </c>
      <c r="D123" s="3">
        <f>C123*C$24</f>
        <v>1699.5673515981734</v>
      </c>
      <c r="E123" s="3">
        <f t="shared" si="21"/>
        <v>304.03524543379103</v>
      </c>
      <c r="F123" s="3">
        <f>F122+(C$24-D123)/4</f>
        <v>430.29209474885675</v>
      </c>
      <c r="G123">
        <f>'patronen per kwartier'!C91</f>
        <v>1.1000000000000001</v>
      </c>
      <c r="H123" s="3">
        <f>G123*G$24</f>
        <v>1312.2146118721462</v>
      </c>
      <c r="I123" s="3">
        <f t="shared" si="22"/>
        <v>-80.522260273971085</v>
      </c>
      <c r="J123" s="3">
        <f>J122+(G$24-H123)/4</f>
        <v>45.04594748858409</v>
      </c>
      <c r="K123">
        <f>'patronen per kwartier'!D91</f>
        <v>1.234</v>
      </c>
      <c r="L123" s="3">
        <f>K123*K$24</f>
        <v>1739.714611872146</v>
      </c>
      <c r="M123" s="3">
        <f t="shared" si="23"/>
        <v>311.21718036529916</v>
      </c>
      <c r="N123" s="3">
        <f>N122+(K$24-L123)/4</f>
        <v>430.82077625570929</v>
      </c>
      <c r="O123">
        <f>'patronen per kwartier'!E91</f>
        <v>1.45</v>
      </c>
      <c r="P123" s="3">
        <f>O123*O$24</f>
        <v>2122.8595890410961</v>
      </c>
      <c r="Q123" s="3">
        <f t="shared" si="24"/>
        <v>649.66823630137173</v>
      </c>
      <c r="R123" s="3">
        <f>R122+(O$24-P123)/4</f>
        <v>768.56692351598508</v>
      </c>
      <c r="S123">
        <f>'patronen per kwartier'!F91</f>
        <v>1.4</v>
      </c>
      <c r="T123" s="3">
        <f>S123*S$24</f>
        <v>2125.5707762557072</v>
      </c>
      <c r="U123" s="3">
        <f t="shared" si="25"/>
        <v>690.81050228310505</v>
      </c>
      <c r="V123" s="3">
        <f>V122+(S$24-T123)/4</f>
        <v>809.70918949772204</v>
      </c>
      <c r="W123">
        <f>'patronen per kwartier'!G91</f>
        <v>1.4</v>
      </c>
      <c r="X123" s="3">
        <f>W123*W$24</f>
        <v>2353.3105022831051</v>
      </c>
      <c r="Y123" s="3">
        <f t="shared" si="26"/>
        <v>762.72474315068405</v>
      </c>
      <c r="Z123" s="3">
        <f>Z122+(W$24-X123)/4</f>
        <v>860.74728881278861</v>
      </c>
      <c r="AA123">
        <f>'patronen per kwartier'!H91</f>
        <v>1.234</v>
      </c>
      <c r="AB123" s="3">
        <f>AA123*AA$24</f>
        <v>1659.4200913242007</v>
      </c>
      <c r="AC123" s="3">
        <f t="shared" si="27"/>
        <v>296.85331050228518</v>
      </c>
      <c r="AD123" s="3">
        <f>AD122+(AA$24-AB123)/4</f>
        <v>369.66181506849847</v>
      </c>
      <c r="AF123">
        <v>2</v>
      </c>
      <c r="AG123" s="4">
        <v>1.0625</v>
      </c>
      <c r="AH123" s="3">
        <f>J43</f>
        <v>878.60045662100299</v>
      </c>
      <c r="AI123" s="3">
        <f t="shared" si="28"/>
        <v>715.75342465753442</v>
      </c>
      <c r="AJ123" s="3">
        <f t="shared" si="29"/>
        <v>0</v>
      </c>
      <c r="AK123" s="3">
        <f t="shared" si="30"/>
        <v>800</v>
      </c>
      <c r="AL123" s="3">
        <f t="shared" si="31"/>
        <v>0</v>
      </c>
      <c r="AM123" s="3">
        <f t="shared" si="32"/>
        <v>210</v>
      </c>
      <c r="AN123" s="3">
        <f t="shared" si="33"/>
        <v>70</v>
      </c>
      <c r="AO123" s="3">
        <f t="shared" si="19"/>
        <v>1795.7534246575344</v>
      </c>
      <c r="AP123" s="3">
        <f t="shared" si="20"/>
        <v>2674.3538812785373</v>
      </c>
    </row>
    <row r="124" spans="2:42" x14ac:dyDescent="0.3">
      <c r="B124" s="1">
        <v>0.90625</v>
      </c>
      <c r="C124">
        <f>'patronen per kwartier'!B92</f>
        <v>1.22</v>
      </c>
      <c r="D124" s="3">
        <f>C124*C$24</f>
        <v>1680.2853881278538</v>
      </c>
      <c r="E124" s="3">
        <f t="shared" si="21"/>
        <v>228.28467465753533</v>
      </c>
      <c r="F124" s="3">
        <f>F123+(C$24-D124)/4</f>
        <v>354.54152397260106</v>
      </c>
      <c r="G124">
        <f>'patronen per kwartier'!C92</f>
        <v>1.0750000000000002</v>
      </c>
      <c r="H124" s="3">
        <f>G124*G$24</f>
        <v>1282.3915525114157</v>
      </c>
      <c r="I124" s="3">
        <f t="shared" si="22"/>
        <v>-102.88955479451909</v>
      </c>
      <c r="J124" s="3">
        <f>J123+(G$24-H124)/4</f>
        <v>22.67865296803609</v>
      </c>
      <c r="K124">
        <f>'patronen per kwartier'!D92</f>
        <v>1.22</v>
      </c>
      <c r="L124" s="3">
        <f>K124*K$24</f>
        <v>1719.9771689497716</v>
      </c>
      <c r="M124" s="3">
        <f t="shared" si="23"/>
        <v>233.67722602739963</v>
      </c>
      <c r="N124" s="3">
        <f>N123+(K$24-L124)/4</f>
        <v>353.28082191780976</v>
      </c>
      <c r="O124">
        <f>'patronen per kwartier'!E92</f>
        <v>1.3875</v>
      </c>
      <c r="P124" s="3">
        <f>O124*O$24</f>
        <v>2031.3570205479452</v>
      </c>
      <c r="Q124" s="3">
        <f t="shared" si="24"/>
        <v>507.83925513698819</v>
      </c>
      <c r="R124" s="3">
        <f>R123+(O$24-P124)/4</f>
        <v>626.73794235160153</v>
      </c>
      <c r="S124">
        <f>'patronen per kwartier'!F92</f>
        <v>1.3624999999999998</v>
      </c>
      <c r="T124" s="3">
        <f>S124*S$24</f>
        <v>2068.6358447488578</v>
      </c>
      <c r="U124" s="3">
        <f t="shared" si="25"/>
        <v>553.21775114155264</v>
      </c>
      <c r="V124" s="3">
        <f>V123+(S$24-T124)/4</f>
        <v>672.11643835616962</v>
      </c>
      <c r="W124">
        <f>'patronen per kwartier'!G92</f>
        <v>1.3624999999999998</v>
      </c>
      <c r="X124" s="3">
        <f>W124*W$24</f>
        <v>2290.2753995433786</v>
      </c>
      <c r="Y124" s="3">
        <f t="shared" si="26"/>
        <v>610.38991152967958</v>
      </c>
      <c r="Z124" s="3">
        <f>Z123+(W$24-X124)/4</f>
        <v>708.41245719178414</v>
      </c>
      <c r="AA124">
        <f>'patronen per kwartier'!H92</f>
        <v>1.22</v>
      </c>
      <c r="AB124" s="3">
        <f>AA124*AA$24</f>
        <v>1640.5936073059358</v>
      </c>
      <c r="AC124" s="3">
        <f t="shared" si="27"/>
        <v>222.89212328767331</v>
      </c>
      <c r="AD124" s="3">
        <f>AD123+(AA$24-AB124)/4</f>
        <v>295.7006278538866</v>
      </c>
      <c r="AF124">
        <v>2</v>
      </c>
      <c r="AG124" s="4">
        <v>1.0729166666666701</v>
      </c>
      <c r="AH124" s="3">
        <f>J44</f>
        <v>1079.9061073059345</v>
      </c>
      <c r="AI124" s="3">
        <f t="shared" si="28"/>
        <v>715.75342465753442</v>
      </c>
      <c r="AJ124" s="3">
        <f t="shared" si="29"/>
        <v>0</v>
      </c>
      <c r="AK124" s="3">
        <f t="shared" si="30"/>
        <v>800</v>
      </c>
      <c r="AL124" s="3">
        <f t="shared" si="31"/>
        <v>0</v>
      </c>
      <c r="AM124" s="3">
        <f t="shared" si="32"/>
        <v>210</v>
      </c>
      <c r="AN124" s="3">
        <f t="shared" si="33"/>
        <v>70</v>
      </c>
      <c r="AO124" s="3">
        <f t="shared" si="19"/>
        <v>1795.7534246575344</v>
      </c>
      <c r="AP124" s="3">
        <f t="shared" si="20"/>
        <v>2875.6595319634689</v>
      </c>
    </row>
    <row r="125" spans="2:42" x14ac:dyDescent="0.3">
      <c r="B125" s="1">
        <v>0.91666666666666696</v>
      </c>
      <c r="C125">
        <f>'patronen per kwartier'!B93</f>
        <v>1.206</v>
      </c>
      <c r="D125" s="3">
        <f>C125*C$24</f>
        <v>1661.0034246575342</v>
      </c>
      <c r="E125" s="3">
        <f t="shared" si="21"/>
        <v>157.35459474885954</v>
      </c>
      <c r="F125" s="3">
        <f>F124+(C$24-D125)/4</f>
        <v>283.61144406392526</v>
      </c>
      <c r="G125">
        <f>'patronen per kwartier'!C93</f>
        <v>1.05</v>
      </c>
      <c r="H125" s="3">
        <f>G125*G$24</f>
        <v>1252.5684931506851</v>
      </c>
      <c r="I125" s="3">
        <f t="shared" si="22"/>
        <v>-117.80108447488442</v>
      </c>
      <c r="J125" s="3">
        <f>J124+(G$24-H125)/4</f>
        <v>7.7671232876707563</v>
      </c>
      <c r="K125">
        <f>'patronen per kwartier'!D93</f>
        <v>1.206</v>
      </c>
      <c r="L125" s="3">
        <f>K125*K$24</f>
        <v>1700.2397260273972</v>
      </c>
      <c r="M125" s="3">
        <f t="shared" si="23"/>
        <v>161.07163242009369</v>
      </c>
      <c r="N125" s="3">
        <f>N124+(K$24-L125)/4</f>
        <v>280.67522831050383</v>
      </c>
      <c r="O125">
        <f>'patronen per kwartier'!E93</f>
        <v>1.325</v>
      </c>
      <c r="P125" s="3">
        <f>O125*O$24</f>
        <v>1939.8544520547946</v>
      </c>
      <c r="Q125" s="3">
        <f t="shared" si="24"/>
        <v>388.8859160958923</v>
      </c>
      <c r="R125" s="3">
        <f>R124+(O$24-P125)/4</f>
        <v>507.78460331050564</v>
      </c>
      <c r="S125">
        <f>'patronen per kwartier'!F93</f>
        <v>1.325</v>
      </c>
      <c r="T125" s="3">
        <f>S125*S$24</f>
        <v>2011.7009132420087</v>
      </c>
      <c r="U125" s="3">
        <f t="shared" si="25"/>
        <v>429.85873287671251</v>
      </c>
      <c r="V125" s="3">
        <f>V124+(S$24-T125)/4</f>
        <v>548.75742009132955</v>
      </c>
      <c r="W125">
        <f>'patronen per kwartier'!G93</f>
        <v>1.325</v>
      </c>
      <c r="X125" s="3">
        <f>W125*W$24</f>
        <v>2227.2402968036531</v>
      </c>
      <c r="Y125" s="3">
        <f t="shared" si="26"/>
        <v>473.81385559360649</v>
      </c>
      <c r="Z125" s="3">
        <f>Z124+(W$24-X125)/4</f>
        <v>571.83640125571105</v>
      </c>
      <c r="AA125">
        <f>'patronen per kwartier'!H93</f>
        <v>1.206</v>
      </c>
      <c r="AB125" s="3">
        <f>AA125*AA$24</f>
        <v>1621.767123287671</v>
      </c>
      <c r="AC125" s="3">
        <f t="shared" si="27"/>
        <v>153.63755707762766</v>
      </c>
      <c r="AD125" s="3">
        <f>AD124+(AA$24-AB125)/4</f>
        <v>226.44606164384095</v>
      </c>
      <c r="AF125">
        <v>2</v>
      </c>
      <c r="AG125" s="4">
        <v>1.0833333333333299</v>
      </c>
      <c r="AH125" s="3">
        <f>J45</f>
        <v>1288.6675228310487</v>
      </c>
      <c r="AI125" s="3">
        <f t="shared" si="28"/>
        <v>715.75342465753442</v>
      </c>
      <c r="AJ125" s="3">
        <f t="shared" si="29"/>
        <v>0</v>
      </c>
      <c r="AK125" s="3">
        <f t="shared" si="30"/>
        <v>800</v>
      </c>
      <c r="AL125" s="3">
        <f t="shared" si="31"/>
        <v>0</v>
      </c>
      <c r="AM125" s="3">
        <f t="shared" si="32"/>
        <v>210</v>
      </c>
      <c r="AN125" s="3">
        <f t="shared" si="33"/>
        <v>70</v>
      </c>
      <c r="AO125" s="3">
        <f t="shared" si="19"/>
        <v>1795.7534246575344</v>
      </c>
      <c r="AP125" s="3">
        <f t="shared" si="20"/>
        <v>3084.4209474885829</v>
      </c>
    </row>
    <row r="126" spans="2:42" x14ac:dyDescent="0.3">
      <c r="B126" s="1">
        <v>0.92708333333333304</v>
      </c>
      <c r="C126">
        <f>'patronen per kwartier'!B94</f>
        <v>1.1919999999999999</v>
      </c>
      <c r="D126" s="3">
        <f>C126*C$24</f>
        <v>1641.7214611872146</v>
      </c>
      <c r="E126" s="3">
        <f t="shared" si="21"/>
        <v>91.245005707763653</v>
      </c>
      <c r="F126" s="3">
        <f>F125+(C$24-D126)/4</f>
        <v>217.50185502282937</v>
      </c>
      <c r="G126">
        <f>'patronen per kwartier'!C94</f>
        <v>1.0249999999999999</v>
      </c>
      <c r="H126" s="3">
        <f>G126*G$24</f>
        <v>1222.7454337899542</v>
      </c>
      <c r="I126" s="3">
        <f t="shared" si="22"/>
        <v>-125.25684931506703</v>
      </c>
      <c r="J126" s="3">
        <f t="shared" ref="J126:J129" si="34">J125+(G$24-H126)/4</f>
        <v>0.31135844748814634</v>
      </c>
      <c r="K126">
        <f>'patronen per kwartier'!D94</f>
        <v>1.1919999999999999</v>
      </c>
      <c r="L126" s="3">
        <f>K126*K$24</f>
        <v>1680.5022831050226</v>
      </c>
      <c r="M126" s="3">
        <f t="shared" si="23"/>
        <v>93.400399543381411</v>
      </c>
      <c r="N126" s="3">
        <f>N125+(K$24-L126)/4</f>
        <v>213.00399543379154</v>
      </c>
      <c r="O126">
        <f>'patronen per kwartier'!E94</f>
        <v>1.2625</v>
      </c>
      <c r="P126" s="3">
        <f>O126*O$24</f>
        <v>1848.3518835616439</v>
      </c>
      <c r="Q126" s="3">
        <f t="shared" si="24"/>
        <v>292.80821917808407</v>
      </c>
      <c r="R126" s="3">
        <f>R125+(O$24-P126)/4</f>
        <v>411.70690639269742</v>
      </c>
      <c r="S126">
        <f>'patronen per kwartier'!F94</f>
        <v>1.2875000000000001</v>
      </c>
      <c r="T126" s="3">
        <f>S126*S$24</f>
        <v>1954.7659817351596</v>
      </c>
      <c r="U126" s="3">
        <f t="shared" si="25"/>
        <v>320.73344748858466</v>
      </c>
      <c r="V126" s="3">
        <f>V125+(S$24-T126)/4</f>
        <v>439.6321347032017</v>
      </c>
      <c r="W126">
        <f>'patronen per kwartier'!G94</f>
        <v>1.2875000000000001</v>
      </c>
      <c r="X126" s="3">
        <f>W126*W$24</f>
        <v>2164.2051940639271</v>
      </c>
      <c r="Y126" s="3">
        <f t="shared" si="26"/>
        <v>352.99657534246489</v>
      </c>
      <c r="Z126" s="3">
        <f>Z125+(W$24-X126)/4</f>
        <v>451.01912100456946</v>
      </c>
      <c r="AA126">
        <f>'patronen per kwartier'!H94</f>
        <v>1.1919999999999999</v>
      </c>
      <c r="AB126" s="3">
        <f>AA126*AA$24</f>
        <v>1602.9406392694061</v>
      </c>
      <c r="AC126" s="3">
        <f t="shared" si="27"/>
        <v>89.089611872148225</v>
      </c>
      <c r="AD126" s="3">
        <f>AD125+(AA$24-AB126)/4</f>
        <v>161.89811643836151</v>
      </c>
      <c r="AF126">
        <v>2</v>
      </c>
      <c r="AG126" s="4">
        <v>1.09375</v>
      </c>
      <c r="AH126" s="3">
        <f>J46</f>
        <v>1504.8847031963455</v>
      </c>
      <c r="AI126" s="3">
        <f t="shared" si="28"/>
        <v>715.75342465753442</v>
      </c>
      <c r="AJ126" s="3">
        <f t="shared" si="29"/>
        <v>0</v>
      </c>
      <c r="AK126" s="3">
        <f t="shared" si="30"/>
        <v>800</v>
      </c>
      <c r="AL126" s="3">
        <f t="shared" si="31"/>
        <v>0</v>
      </c>
      <c r="AM126" s="3">
        <f t="shared" si="32"/>
        <v>210</v>
      </c>
      <c r="AN126" s="3">
        <f t="shared" si="33"/>
        <v>70</v>
      </c>
      <c r="AO126" s="3">
        <f t="shared" si="19"/>
        <v>1795.7534246575344</v>
      </c>
      <c r="AP126" s="3">
        <f t="shared" si="20"/>
        <v>3300.6381278538802</v>
      </c>
    </row>
    <row r="127" spans="2:42" x14ac:dyDescent="0.3">
      <c r="B127" s="1">
        <v>0.9375</v>
      </c>
      <c r="C127">
        <f>'patronen per kwartier'!B95</f>
        <v>1.177</v>
      </c>
      <c r="D127" s="3">
        <f>C127*C$24</f>
        <v>1621.0622146118722</v>
      </c>
      <c r="E127" s="3">
        <f t="shared" si="21"/>
        <v>30.300228310503371</v>
      </c>
      <c r="F127" s="3">
        <f>F126+(C$24-D127)/4</f>
        <v>156.55707762556909</v>
      </c>
      <c r="G127">
        <f>'patronen per kwartier'!C95</f>
        <v>1</v>
      </c>
      <c r="H127" s="3">
        <f>G127*G$24</f>
        <v>1192.9223744292237</v>
      </c>
      <c r="I127" s="3">
        <f t="shared" si="22"/>
        <v>-125.25684931506703</v>
      </c>
      <c r="J127" s="3">
        <f t="shared" si="34"/>
        <v>0.31135844748814634</v>
      </c>
      <c r="K127">
        <f>'patronen per kwartier'!D95</f>
        <v>1.177</v>
      </c>
      <c r="L127" s="3">
        <f>K127*K$24</f>
        <v>1659.3550228310503</v>
      </c>
      <c r="M127" s="3">
        <f t="shared" si="23"/>
        <v>31.0159817351622</v>
      </c>
      <c r="N127" s="3">
        <f>N126+(K$24-L127)/4</f>
        <v>150.61957762557233</v>
      </c>
      <c r="O127">
        <f>'patronen per kwartier'!E95</f>
        <v>1.2</v>
      </c>
      <c r="P127" s="3">
        <f>O127*O$24</f>
        <v>1756.8493150684933</v>
      </c>
      <c r="Q127" s="3">
        <f t="shared" si="24"/>
        <v>219.60616438356351</v>
      </c>
      <c r="R127" s="3">
        <f>R126+(O$24-P127)/4</f>
        <v>338.50485159817686</v>
      </c>
      <c r="S127">
        <f>'patronen per kwartier'!F95</f>
        <v>1.25</v>
      </c>
      <c r="T127" s="3">
        <f>S127*S$24</f>
        <v>1897.8310502283102</v>
      </c>
      <c r="U127" s="3">
        <f t="shared" si="25"/>
        <v>225.84189497716915</v>
      </c>
      <c r="V127" s="3">
        <f>V126+(S$24-T127)/4</f>
        <v>344.74058219178619</v>
      </c>
      <c r="W127">
        <f>'patronen per kwartier'!G95</f>
        <v>1.25</v>
      </c>
      <c r="X127" s="3">
        <f>W127*W$24</f>
        <v>2101.1700913242012</v>
      </c>
      <c r="Y127" s="3">
        <f t="shared" si="26"/>
        <v>247.93807077625479</v>
      </c>
      <c r="Z127" s="3">
        <f>Z126+(W$24-X127)/4</f>
        <v>345.96061643835935</v>
      </c>
      <c r="AA127">
        <f>'patronen per kwartier'!H95</f>
        <v>1.177</v>
      </c>
      <c r="AB127" s="3">
        <f>AA127*AA$24</f>
        <v>1582.7694063926938</v>
      </c>
      <c r="AC127" s="3">
        <f t="shared" si="27"/>
        <v>29.584474885846873</v>
      </c>
      <c r="AD127" s="3">
        <f>AD126+(AA$24-AB127)/4</f>
        <v>102.39297945206016</v>
      </c>
      <c r="AF127">
        <v>2</v>
      </c>
      <c r="AG127" s="4">
        <v>1.1041666666666701</v>
      </c>
      <c r="AH127" s="3">
        <f>J47</f>
        <v>1728.557648401825</v>
      </c>
      <c r="AI127" s="3">
        <f t="shared" si="28"/>
        <v>715.75342465753442</v>
      </c>
      <c r="AJ127" s="3">
        <f t="shared" si="29"/>
        <v>0</v>
      </c>
      <c r="AK127" s="3">
        <f t="shared" si="30"/>
        <v>800</v>
      </c>
      <c r="AL127" s="3">
        <f t="shared" si="31"/>
        <v>0</v>
      </c>
      <c r="AM127" s="3">
        <f t="shared" si="32"/>
        <v>210</v>
      </c>
      <c r="AN127" s="3">
        <f t="shared" si="33"/>
        <v>70</v>
      </c>
      <c r="AO127" s="3">
        <f t="shared" si="19"/>
        <v>1795.7534246575344</v>
      </c>
      <c r="AP127" s="3">
        <f t="shared" si="20"/>
        <v>3524.3110730593594</v>
      </c>
    </row>
    <row r="128" spans="2:42" x14ac:dyDescent="0.3">
      <c r="B128" s="1">
        <v>0.94791666666666696</v>
      </c>
      <c r="C128">
        <f>'patronen per kwartier'!B96</f>
        <v>1.127</v>
      </c>
      <c r="D128" s="3">
        <f>C128*C$24</f>
        <v>1552.1980593607307</v>
      </c>
      <c r="E128" s="3">
        <f t="shared" si="21"/>
        <v>-13.42851027397154</v>
      </c>
      <c r="F128" s="3">
        <f>F127+(C$24-D128)/4</f>
        <v>112.82833904109418</v>
      </c>
      <c r="G128">
        <f>'patronen per kwartier'!C96</f>
        <v>0.97499999999999998</v>
      </c>
      <c r="H128" s="3">
        <f>G128*G$24</f>
        <v>1163.0993150684931</v>
      </c>
      <c r="I128" s="3">
        <f t="shared" si="22"/>
        <v>-117.80108447488436</v>
      </c>
      <c r="J128" s="3">
        <f t="shared" si="34"/>
        <v>7.7671232876708132</v>
      </c>
      <c r="K128">
        <f>'patronen per kwartier'!D96</f>
        <v>1.127</v>
      </c>
      <c r="L128" s="3">
        <f>K128*K$24</f>
        <v>1588.8641552511415</v>
      </c>
      <c r="M128" s="3">
        <f t="shared" si="23"/>
        <v>-13.74571917807981</v>
      </c>
      <c r="N128" s="3">
        <f>N127+(K$24-L128)/4</f>
        <v>105.85787671233032</v>
      </c>
      <c r="O128">
        <f>'patronen per kwartier'!E96</f>
        <v>1.175</v>
      </c>
      <c r="P128" s="3">
        <f>O128*O$24</f>
        <v>1720.2482876712331</v>
      </c>
      <c r="Q128" s="3">
        <f t="shared" si="24"/>
        <v>155.55436643835799</v>
      </c>
      <c r="R128" s="3">
        <f>R127+(O$24-P128)/4</f>
        <v>274.45305365297133</v>
      </c>
      <c r="S128">
        <f>'patronen per kwartier'!F96</f>
        <v>1.2124999999999999</v>
      </c>
      <c r="T128" s="3">
        <f>S128*S$24</f>
        <v>1840.8961187214609</v>
      </c>
      <c r="U128" s="3">
        <f t="shared" si="25"/>
        <v>145.18407534246597</v>
      </c>
      <c r="V128" s="3">
        <f>V127+(S$24-T128)/4</f>
        <v>264.08276255708302</v>
      </c>
      <c r="W128">
        <f>'patronen per kwartier'!G96</f>
        <v>1.2124999999999999</v>
      </c>
      <c r="X128" s="3">
        <f>W128*W$24</f>
        <v>2038.1349885844747</v>
      </c>
      <c r="Y128" s="3">
        <f t="shared" si="26"/>
        <v>158.63834189497629</v>
      </c>
      <c r="Z128" s="3">
        <f>Z127+(W$24-X128)/4</f>
        <v>256.66088755708086</v>
      </c>
      <c r="AA128">
        <f>'patronen per kwartier'!H96</f>
        <v>1.127</v>
      </c>
      <c r="AB128" s="3">
        <f>AA128*AA$24</f>
        <v>1515.5319634703194</v>
      </c>
      <c r="AC128" s="3">
        <f t="shared" si="27"/>
        <v>-13.111301369860882</v>
      </c>
      <c r="AD128" s="3">
        <f>AD127+(AA$24-AB128)/4</f>
        <v>59.697203196352405</v>
      </c>
      <c r="AF128">
        <v>2</v>
      </c>
      <c r="AG128" s="4">
        <v>1.1145833333333299</v>
      </c>
      <c r="AH128" s="3">
        <f>J48</f>
        <v>1953.7217465753411</v>
      </c>
      <c r="AI128" s="3">
        <f t="shared" si="28"/>
        <v>715.75342465753442</v>
      </c>
      <c r="AJ128" s="3">
        <f t="shared" si="29"/>
        <v>0</v>
      </c>
      <c r="AK128" s="3">
        <f t="shared" si="30"/>
        <v>800</v>
      </c>
      <c r="AL128" s="3">
        <f t="shared" si="31"/>
        <v>0</v>
      </c>
      <c r="AM128" s="3">
        <f t="shared" si="32"/>
        <v>210</v>
      </c>
      <c r="AN128" s="3">
        <f t="shared" si="33"/>
        <v>70</v>
      </c>
      <c r="AO128" s="3">
        <f t="shared" si="19"/>
        <v>1795.7534246575344</v>
      </c>
      <c r="AP128" s="3">
        <f t="shared" si="20"/>
        <v>3749.4751712328753</v>
      </c>
    </row>
    <row r="129" spans="2:42" x14ac:dyDescent="0.3">
      <c r="B129" s="1">
        <v>0.95833333333333304</v>
      </c>
      <c r="C129">
        <f>'patronen per kwartier'!B97</f>
        <v>1.077</v>
      </c>
      <c r="D129" s="3">
        <f>C129*C$24</f>
        <v>1483.333904109589</v>
      </c>
      <c r="E129" s="3">
        <f t="shared" si="21"/>
        <v>-39.941210045661023</v>
      </c>
      <c r="F129" s="3">
        <f>F128+(C$24-D129)/4</f>
        <v>86.315639269404699</v>
      </c>
      <c r="G129">
        <f>'patronen per kwartier'!C97</f>
        <v>0.95</v>
      </c>
      <c r="H129" s="3">
        <f>G129*G$24</f>
        <v>1133.2762557077624</v>
      </c>
      <c r="I129" s="3">
        <f t="shared" si="22"/>
        <v>-102.88955479451903</v>
      </c>
      <c r="J129" s="3">
        <f t="shared" si="34"/>
        <v>22.678652968036147</v>
      </c>
      <c r="K129">
        <f>'patronen per kwartier'!D97</f>
        <v>1.077</v>
      </c>
      <c r="L129" s="3">
        <f>K129*K$24</f>
        <v>1518.3732876712327</v>
      </c>
      <c r="M129" s="3">
        <f t="shared" si="23"/>
        <v>-40.884703196344617</v>
      </c>
      <c r="N129" s="3">
        <f>N128+(K$24-L129)/4</f>
        <v>78.718892694065516</v>
      </c>
      <c r="O129">
        <f>'patronen per kwartier'!E97</f>
        <v>1.1499999999999999</v>
      </c>
      <c r="P129" s="3">
        <f>O129*O$24</f>
        <v>1683.6472602739725</v>
      </c>
      <c r="Q129" s="3">
        <f t="shared" si="24"/>
        <v>100.65282534246762</v>
      </c>
      <c r="R129" s="3">
        <f>R128+(O$24-P129)/4</f>
        <v>219.55151255708097</v>
      </c>
      <c r="S129">
        <f>'patronen per kwartier'!F97</f>
        <v>1.175</v>
      </c>
      <c r="T129" s="3">
        <f>S129*S$24</f>
        <v>1783.9611872146118</v>
      </c>
      <c r="U129" s="3">
        <f t="shared" si="25"/>
        <v>78.759988584475082</v>
      </c>
      <c r="V129" s="3">
        <f>V128+(S$24-T129)/4</f>
        <v>197.65867579909212</v>
      </c>
      <c r="W129">
        <f>'patronen per kwartier'!G97</f>
        <v>1.175</v>
      </c>
      <c r="X129" s="3">
        <f>W129*W$24</f>
        <v>1975.099885844749</v>
      </c>
      <c r="Y129" s="3">
        <f t="shared" si="26"/>
        <v>85.097388698629231</v>
      </c>
      <c r="Z129" s="3">
        <f>Z128+(W$24-X129)/4</f>
        <v>183.11993436073379</v>
      </c>
      <c r="AA129">
        <f>'patronen per kwartier'!H97</f>
        <v>1.077</v>
      </c>
      <c r="AB129" s="3">
        <f>AA129*AA$24</f>
        <v>1448.294520547945</v>
      </c>
      <c r="AC129" s="3">
        <f t="shared" si="27"/>
        <v>-38.997716894975042</v>
      </c>
      <c r="AD129" s="3">
        <f>AD128+(AA$24-AB129)/4</f>
        <v>33.810787671238245</v>
      </c>
      <c r="AF129">
        <v>2</v>
      </c>
      <c r="AG129" s="4">
        <v>1.125</v>
      </c>
      <c r="AH129" s="3">
        <f>J49</f>
        <v>2180.3769977168936</v>
      </c>
      <c r="AI129" s="3">
        <f t="shared" si="28"/>
        <v>715.75342465753442</v>
      </c>
      <c r="AJ129" s="3">
        <f t="shared" si="29"/>
        <v>0</v>
      </c>
      <c r="AK129" s="3">
        <f t="shared" si="30"/>
        <v>800</v>
      </c>
      <c r="AL129" s="3">
        <f t="shared" si="31"/>
        <v>0</v>
      </c>
      <c r="AM129" s="3">
        <f t="shared" si="32"/>
        <v>210</v>
      </c>
      <c r="AN129" s="3">
        <f t="shared" si="33"/>
        <v>70</v>
      </c>
      <c r="AO129" s="3">
        <f t="shared" si="19"/>
        <v>1795.7534246575344</v>
      </c>
      <c r="AP129" s="3">
        <f t="shared" si="20"/>
        <v>3976.1304223744282</v>
      </c>
    </row>
    <row r="130" spans="2:42" x14ac:dyDescent="0.3">
      <c r="B130" s="1">
        <v>0.96875</v>
      </c>
      <c r="C130">
        <f>'patronen per kwartier'!B98</f>
        <v>1.026</v>
      </c>
      <c r="D130" s="3">
        <f>C130*C$24</f>
        <v>1413.0924657534247</v>
      </c>
      <c r="E130" s="3">
        <f t="shared" si="21"/>
        <v>-48.893550228309437</v>
      </c>
      <c r="F130" s="3">
        <f>F129+(C$24-D130)/4</f>
        <v>77.363299086756285</v>
      </c>
      <c r="G130">
        <f>'patronen per kwartier'!C98</f>
        <v>0.92500000000000004</v>
      </c>
      <c r="H130" s="3">
        <f>G130*G$24</f>
        <v>1103.453196347032</v>
      </c>
      <c r="I130" s="3">
        <f t="shared" si="22"/>
        <v>-80.522260273971085</v>
      </c>
      <c r="J130" s="3">
        <f>J129+(G$24-H130)/4</f>
        <v>45.04594748858409</v>
      </c>
      <c r="K130">
        <f>'patronen per kwartier'!D98</f>
        <v>1.026</v>
      </c>
      <c r="L130" s="3">
        <f>K130*K$24</f>
        <v>1446.472602739726</v>
      </c>
      <c r="M130" s="3">
        <f t="shared" si="23"/>
        <v>-50.048515981732749</v>
      </c>
      <c r="N130" s="3">
        <f>N129+(K$24-L130)/4</f>
        <v>69.555079908677385</v>
      </c>
      <c r="O130">
        <f>'patronen per kwartier'!E98</f>
        <v>1.125</v>
      </c>
      <c r="P130" s="3">
        <f>O130*O$24</f>
        <v>1647.0462328767123</v>
      </c>
      <c r="Q130" s="3">
        <f t="shared" si="24"/>
        <v>54.901541095892298</v>
      </c>
      <c r="R130" s="3">
        <f>R129+(O$24-P130)/4</f>
        <v>173.80022831050564</v>
      </c>
      <c r="S130">
        <f>'patronen per kwartier'!F98</f>
        <v>1.1375000000000002</v>
      </c>
      <c r="T130" s="3">
        <f>S130*S$24</f>
        <v>1727.0262557077626</v>
      </c>
      <c r="U130" s="3">
        <f t="shared" si="25"/>
        <v>26.569634703196471</v>
      </c>
      <c r="V130" s="3">
        <f>V129+(S$24-T130)/4</f>
        <v>145.46832191781351</v>
      </c>
      <c r="W130">
        <f>'patronen per kwartier'!G98</f>
        <v>1.1375000000000002</v>
      </c>
      <c r="X130" s="3">
        <f>W130*W$24</f>
        <v>1912.0647831050233</v>
      </c>
      <c r="Y130" s="3">
        <f t="shared" si="26"/>
        <v>27.315211187213606</v>
      </c>
      <c r="Z130" s="3">
        <f>Z129+(W$24-X130)/4</f>
        <v>125.33775684931817</v>
      </c>
      <c r="AA130">
        <f>'patronen per kwartier'!H98</f>
        <v>1.026</v>
      </c>
      <c r="AB130" s="3">
        <f>AA130*AA$24</f>
        <v>1379.7123287671232</v>
      </c>
      <c r="AC130" s="3">
        <f t="shared" si="27"/>
        <v>-47.738584474883737</v>
      </c>
      <c r="AD130" s="3">
        <f>AD129+(AA$24-AB130)/4</f>
        <v>25.06992009132955</v>
      </c>
      <c r="AF130">
        <v>2</v>
      </c>
      <c r="AG130" s="4">
        <v>1.1354166666666701</v>
      </c>
      <c r="AH130" s="3">
        <f>J50</f>
        <v>2408.5234018264828</v>
      </c>
      <c r="AI130" s="3">
        <f t="shared" si="28"/>
        <v>715.75342465753442</v>
      </c>
      <c r="AJ130" s="3">
        <f t="shared" si="29"/>
        <v>0</v>
      </c>
      <c r="AK130" s="3">
        <f t="shared" si="30"/>
        <v>800</v>
      </c>
      <c r="AL130" s="3">
        <f t="shared" si="31"/>
        <v>0</v>
      </c>
      <c r="AM130" s="3">
        <f t="shared" si="32"/>
        <v>210</v>
      </c>
      <c r="AN130" s="3">
        <f t="shared" si="33"/>
        <v>70</v>
      </c>
      <c r="AO130" s="3">
        <f t="shared" si="19"/>
        <v>1795.7534246575344</v>
      </c>
      <c r="AP130" s="3">
        <f t="shared" si="20"/>
        <v>4204.276826484017</v>
      </c>
    </row>
    <row r="131" spans="2:42" x14ac:dyDescent="0.3">
      <c r="B131" s="1">
        <v>0.97916666666666696</v>
      </c>
      <c r="C131">
        <f>'patronen per kwartier'!B99</f>
        <v>0.97599999999999998</v>
      </c>
      <c r="D131" s="3">
        <f>C131*C$24</f>
        <v>1344.228310502283</v>
      </c>
      <c r="E131" s="3">
        <f t="shared" si="21"/>
        <v>-40.629851598172422</v>
      </c>
      <c r="F131" s="3">
        <f>F130+(C$24-D131)/4</f>
        <v>85.6269977168933</v>
      </c>
      <c r="G131">
        <f>'patronen per kwartier'!C99</f>
        <v>0.9</v>
      </c>
      <c r="H131" s="3">
        <f>G131*G$24</f>
        <v>1073.6301369863013</v>
      </c>
      <c r="I131" s="3">
        <f t="shared" si="22"/>
        <v>-50.699200913240475</v>
      </c>
      <c r="J131" s="3">
        <f>J130+(G$24-H131)/4</f>
        <v>74.869006849314701</v>
      </c>
      <c r="K131">
        <f>'patronen per kwartier'!D99</f>
        <v>0.97599999999999998</v>
      </c>
      <c r="L131" s="3">
        <f>K131*K$24</f>
        <v>1375.9817351598172</v>
      </c>
      <c r="M131" s="3">
        <f t="shared" si="23"/>
        <v>-41.589611872143678</v>
      </c>
      <c r="N131" s="3">
        <f>N130+(K$24-L131)/4</f>
        <v>78.013984018266456</v>
      </c>
      <c r="O131">
        <f>'patronen per kwartier'!E99</f>
        <v>1.1000000000000001</v>
      </c>
      <c r="P131" s="3">
        <f>O131*O$24</f>
        <v>1610.4452054794522</v>
      </c>
      <c r="Q131" s="3">
        <f t="shared" si="24"/>
        <v>18.300513698632017</v>
      </c>
      <c r="R131" s="3">
        <f>R130+(O$24-P131)/4</f>
        <v>137.19920091324536</v>
      </c>
      <c r="S131">
        <f>'patronen per kwartier'!F99</f>
        <v>1.1000000000000001</v>
      </c>
      <c r="T131" s="3">
        <f>S131*S$24</f>
        <v>1670.091324200913</v>
      </c>
      <c r="U131" s="3">
        <f t="shared" si="25"/>
        <v>-11.386986301369745</v>
      </c>
      <c r="V131" s="3">
        <f>V130+(S$24-T131)/4</f>
        <v>107.5117009132473</v>
      </c>
      <c r="W131">
        <f>'patronen per kwartier'!G99</f>
        <v>1.1000000000000001</v>
      </c>
      <c r="X131" s="3">
        <f>W131*W$24</f>
        <v>1849.0296803652971</v>
      </c>
      <c r="Y131" s="3">
        <f t="shared" si="26"/>
        <v>-14.70819063927047</v>
      </c>
      <c r="Z131" s="3">
        <f>Z130+(W$24-X131)/4</f>
        <v>83.314355022834093</v>
      </c>
      <c r="AA131">
        <f>'patronen per kwartier'!H99</f>
        <v>0.97599999999999998</v>
      </c>
      <c r="AB131" s="3">
        <f>AA131*AA$24</f>
        <v>1312.4748858447485</v>
      </c>
      <c r="AC131" s="3">
        <f t="shared" si="27"/>
        <v>-39.670091324198779</v>
      </c>
      <c r="AD131" s="3">
        <f>AD130+(AA$24-AB131)/4</f>
        <v>33.138413242014508</v>
      </c>
      <c r="AF131">
        <v>2</v>
      </c>
      <c r="AG131" s="4">
        <v>1.1458333333333299</v>
      </c>
      <c r="AH131" s="3">
        <f>J51</f>
        <v>2638.1609589041082</v>
      </c>
      <c r="AI131" s="3">
        <f t="shared" si="28"/>
        <v>715.75342465753442</v>
      </c>
      <c r="AJ131" s="3">
        <f t="shared" si="29"/>
        <v>0</v>
      </c>
      <c r="AK131" s="3">
        <f t="shared" si="30"/>
        <v>800</v>
      </c>
      <c r="AL131" s="3">
        <f t="shared" si="31"/>
        <v>0</v>
      </c>
      <c r="AM131" s="3">
        <f t="shared" si="32"/>
        <v>210</v>
      </c>
      <c r="AN131" s="3">
        <f t="shared" si="33"/>
        <v>70</v>
      </c>
      <c r="AO131" s="3">
        <f t="shared" si="19"/>
        <v>1795.7534246575344</v>
      </c>
      <c r="AP131" s="3">
        <f t="shared" si="20"/>
        <v>4433.9143835616424</v>
      </c>
    </row>
    <row r="132" spans="2:42" x14ac:dyDescent="0.3">
      <c r="B132" s="1">
        <v>0.98958333333333304</v>
      </c>
      <c r="C132">
        <f>'patronen per kwartier'!B100</f>
        <v>0.88400000000000001</v>
      </c>
      <c r="D132" s="3">
        <f>C132*C$24</f>
        <v>1217.5182648401826</v>
      </c>
      <c r="E132" s="3">
        <f t="shared" si="21"/>
        <v>-0.68864155251031889</v>
      </c>
      <c r="F132" s="3">
        <f>F131+(C$24-D132)/4</f>
        <v>125.5682077625554</v>
      </c>
      <c r="G132">
        <f>'patronen per kwartier'!C100</f>
        <v>0.85000000000000009</v>
      </c>
      <c r="H132" s="3">
        <f>G132*G$24</f>
        <v>1013.9840182648403</v>
      </c>
      <c r="I132" s="3">
        <f t="shared" si="22"/>
        <v>-5.9646118721446157</v>
      </c>
      <c r="J132" s="3">
        <f>J131+(G$24-H132)/4</f>
        <v>119.60359589041056</v>
      </c>
      <c r="K132">
        <f>'patronen per kwartier'!D100</f>
        <v>0.88400000000000001</v>
      </c>
      <c r="L132" s="3">
        <f>K132*K$24</f>
        <v>1246.2785388127854</v>
      </c>
      <c r="M132" s="3">
        <f t="shared" si="23"/>
        <v>-0.70490867579667338</v>
      </c>
      <c r="N132" s="3">
        <f>N131+(K$24-L132)/4</f>
        <v>118.89868721461346</v>
      </c>
      <c r="O132">
        <f>'patronen per kwartier'!E100</f>
        <v>1.05</v>
      </c>
      <c r="P132" s="3">
        <f>O132*O$24</f>
        <v>1537.2431506849316</v>
      </c>
      <c r="Q132" s="3">
        <f t="shared" si="24"/>
        <v>1.8758328224066645E-12</v>
      </c>
      <c r="R132" s="3">
        <f>R131+(O$24-P132)/4</f>
        <v>118.89868721461522</v>
      </c>
      <c r="S132">
        <f>'patronen per kwartier'!F100</f>
        <v>1.0249999999999999</v>
      </c>
      <c r="T132" s="3">
        <f>S132*S$24</f>
        <v>1556.2214611872143</v>
      </c>
      <c r="U132" s="3">
        <f t="shared" si="25"/>
        <v>-20.876141552511285</v>
      </c>
      <c r="V132" s="3">
        <f>V131+(S$24-T132)/4</f>
        <v>98.022545662105756</v>
      </c>
      <c r="W132">
        <f>'patronen per kwartier'!G100</f>
        <v>1.0249999999999999</v>
      </c>
      <c r="X132" s="3">
        <f>W132*W$24</f>
        <v>1722.9594748858447</v>
      </c>
      <c r="Y132" s="3">
        <f t="shared" si="26"/>
        <v>-25.214041095891446</v>
      </c>
      <c r="Z132" s="3">
        <f>Z131+(W$24-X132)/4</f>
        <v>72.808504566213117</v>
      </c>
      <c r="AA132">
        <f>'patronen per kwartier'!H100</f>
        <v>0.88400000000000001</v>
      </c>
      <c r="AB132" s="3">
        <f>AA132*AA$24</f>
        <v>1188.7579908675798</v>
      </c>
      <c r="AC132" s="3">
        <f t="shared" si="27"/>
        <v>-0.67237442922163382</v>
      </c>
      <c r="AD132" s="3">
        <f>AD131+(AA$24-AB132)/4</f>
        <v>72.136130136991653</v>
      </c>
      <c r="AF132">
        <v>2</v>
      </c>
      <c r="AG132" s="4">
        <v>1.15625</v>
      </c>
      <c r="AH132" s="3">
        <f>J52</f>
        <v>2866.3073630136973</v>
      </c>
      <c r="AI132" s="3">
        <f t="shared" si="28"/>
        <v>715.75342465753442</v>
      </c>
      <c r="AJ132" s="3">
        <f t="shared" si="29"/>
        <v>0</v>
      </c>
      <c r="AK132" s="3">
        <f t="shared" si="30"/>
        <v>800</v>
      </c>
      <c r="AL132" s="3">
        <f t="shared" si="31"/>
        <v>0</v>
      </c>
      <c r="AM132" s="3">
        <f t="shared" si="32"/>
        <v>210</v>
      </c>
      <c r="AN132" s="3">
        <f t="shared" si="33"/>
        <v>70</v>
      </c>
      <c r="AO132" s="3">
        <f t="shared" si="19"/>
        <v>1795.7534246575344</v>
      </c>
      <c r="AP132" s="3">
        <f t="shared" si="20"/>
        <v>4662.060787671232</v>
      </c>
    </row>
    <row r="133" spans="2:42" x14ac:dyDescent="0.3">
      <c r="B133" s="1"/>
      <c r="AF133">
        <v>2</v>
      </c>
      <c r="AG133" s="4">
        <v>1.1666666666666701</v>
      </c>
      <c r="AH133" s="3">
        <f>J53</f>
        <v>3092.9626141552499</v>
      </c>
      <c r="AI133" s="3">
        <f t="shared" si="28"/>
        <v>715.75342465753442</v>
      </c>
      <c r="AJ133" s="3">
        <f t="shared" si="29"/>
        <v>0</v>
      </c>
      <c r="AK133" s="3">
        <f t="shared" si="30"/>
        <v>800</v>
      </c>
      <c r="AL133" s="3">
        <f t="shared" si="31"/>
        <v>0</v>
      </c>
      <c r="AM133" s="3">
        <f t="shared" si="32"/>
        <v>210</v>
      </c>
      <c r="AN133" s="3">
        <f t="shared" si="33"/>
        <v>70</v>
      </c>
      <c r="AO133" s="3">
        <f t="shared" si="19"/>
        <v>1795.7534246575344</v>
      </c>
      <c r="AP133" s="3">
        <f t="shared" si="20"/>
        <v>4888.7160388127841</v>
      </c>
    </row>
    <row r="134" spans="2:42" x14ac:dyDescent="0.3">
      <c r="B134" s="1"/>
      <c r="AF134">
        <v>2</v>
      </c>
      <c r="AG134" s="4">
        <v>1.1770833333333299</v>
      </c>
      <c r="AH134" s="3">
        <f>J54</f>
        <v>3318.1267123287657</v>
      </c>
      <c r="AI134" s="3">
        <f t="shared" si="28"/>
        <v>715.75342465753442</v>
      </c>
      <c r="AJ134" s="3">
        <f t="shared" si="29"/>
        <v>0</v>
      </c>
      <c r="AK134" s="3">
        <f t="shared" si="30"/>
        <v>800</v>
      </c>
      <c r="AL134" s="3">
        <f t="shared" si="31"/>
        <v>0</v>
      </c>
      <c r="AM134" s="3">
        <f t="shared" si="32"/>
        <v>210</v>
      </c>
      <c r="AN134" s="3">
        <f t="shared" si="33"/>
        <v>70</v>
      </c>
      <c r="AO134" s="3">
        <f t="shared" si="19"/>
        <v>1795.7534246575344</v>
      </c>
      <c r="AP134" s="3">
        <f t="shared" si="20"/>
        <v>5113.8801369863004</v>
      </c>
    </row>
    <row r="135" spans="2:42" x14ac:dyDescent="0.3">
      <c r="B135" s="1"/>
      <c r="AF135">
        <v>2</v>
      </c>
      <c r="AG135" s="4">
        <v>1.1875</v>
      </c>
      <c r="AH135" s="3">
        <f>J55</f>
        <v>3541.7996575342449</v>
      </c>
      <c r="AI135" s="3">
        <f t="shared" si="28"/>
        <v>715.75342465753442</v>
      </c>
      <c r="AJ135" s="3">
        <f t="shared" si="29"/>
        <v>0</v>
      </c>
      <c r="AK135" s="3">
        <f t="shared" si="30"/>
        <v>800</v>
      </c>
      <c r="AL135" s="3">
        <f t="shared" si="31"/>
        <v>0</v>
      </c>
      <c r="AM135" s="3">
        <f t="shared" si="32"/>
        <v>210</v>
      </c>
      <c r="AN135" s="3">
        <f t="shared" si="33"/>
        <v>70</v>
      </c>
      <c r="AO135" s="3">
        <f t="shared" si="19"/>
        <v>1795.7534246575344</v>
      </c>
      <c r="AP135" s="3">
        <f t="shared" si="20"/>
        <v>5337.5530821917791</v>
      </c>
    </row>
    <row r="136" spans="2:42" x14ac:dyDescent="0.3">
      <c r="B136" s="1"/>
      <c r="AF136">
        <v>2</v>
      </c>
      <c r="AG136" s="4">
        <v>1.1979166666666701</v>
      </c>
      <c r="AH136" s="3">
        <f>J56</f>
        <v>3750.5610730593589</v>
      </c>
      <c r="AI136" s="3">
        <f t="shared" si="28"/>
        <v>715.75342465753442</v>
      </c>
      <c r="AJ136" s="3">
        <f t="shared" si="29"/>
        <v>0</v>
      </c>
      <c r="AK136" s="3">
        <f t="shared" si="30"/>
        <v>800</v>
      </c>
      <c r="AL136" s="3">
        <f t="shared" si="31"/>
        <v>0</v>
      </c>
      <c r="AM136" s="3">
        <f t="shared" si="32"/>
        <v>210</v>
      </c>
      <c r="AN136" s="3">
        <f t="shared" si="33"/>
        <v>70</v>
      </c>
      <c r="AO136" s="3">
        <f t="shared" si="19"/>
        <v>1795.7534246575344</v>
      </c>
      <c r="AP136" s="3">
        <f t="shared" si="20"/>
        <v>5546.3144977168931</v>
      </c>
    </row>
    <row r="137" spans="2:42" x14ac:dyDescent="0.3">
      <c r="B137" s="1"/>
      <c r="AF137">
        <v>2</v>
      </c>
      <c r="AG137" s="4">
        <v>1.2083333333333299</v>
      </c>
      <c r="AH137" s="3">
        <f>J57</f>
        <v>3944.4109589041077</v>
      </c>
      <c r="AI137" s="3">
        <f t="shared" si="28"/>
        <v>715.75342465753442</v>
      </c>
      <c r="AJ137" s="3">
        <f t="shared" si="29"/>
        <v>0</v>
      </c>
      <c r="AK137" s="3">
        <f t="shared" si="30"/>
        <v>800</v>
      </c>
      <c r="AL137" s="3">
        <f t="shared" si="31"/>
        <v>0</v>
      </c>
      <c r="AM137" s="3">
        <f t="shared" si="32"/>
        <v>210</v>
      </c>
      <c r="AN137" s="3">
        <f t="shared" si="33"/>
        <v>70</v>
      </c>
      <c r="AO137" s="3">
        <f t="shared" si="19"/>
        <v>1795.7534246575344</v>
      </c>
      <c r="AP137" s="3">
        <f t="shared" si="20"/>
        <v>5740.1643835616424</v>
      </c>
    </row>
    <row r="138" spans="2:42" x14ac:dyDescent="0.3">
      <c r="B138" s="1"/>
      <c r="AF138">
        <v>2</v>
      </c>
      <c r="AG138" s="4">
        <v>1.21875</v>
      </c>
      <c r="AH138" s="3">
        <f>J58</f>
        <v>4123.3493150684917</v>
      </c>
      <c r="AI138" s="3">
        <f t="shared" si="28"/>
        <v>715.75342465753442</v>
      </c>
      <c r="AJ138" s="3">
        <f t="shared" si="29"/>
        <v>0</v>
      </c>
      <c r="AK138" s="3">
        <f t="shared" si="30"/>
        <v>800</v>
      </c>
      <c r="AL138" s="3">
        <f t="shared" si="31"/>
        <v>0</v>
      </c>
      <c r="AM138" s="3">
        <f t="shared" si="32"/>
        <v>210</v>
      </c>
      <c r="AN138" s="3">
        <f t="shared" si="33"/>
        <v>70</v>
      </c>
      <c r="AO138" s="3">
        <f t="shared" si="19"/>
        <v>1795.7534246575344</v>
      </c>
      <c r="AP138" s="3">
        <f t="shared" si="20"/>
        <v>5919.1027397260259</v>
      </c>
    </row>
    <row r="139" spans="2:42" x14ac:dyDescent="0.3">
      <c r="B139" s="1"/>
      <c r="AF139">
        <v>2</v>
      </c>
      <c r="AG139" s="4">
        <v>1.2291666666666701</v>
      </c>
      <c r="AH139" s="3">
        <f>J59</f>
        <v>4287.3761415525096</v>
      </c>
      <c r="AI139" s="3">
        <f t="shared" si="28"/>
        <v>715.75342465753442</v>
      </c>
      <c r="AJ139" s="3">
        <f t="shared" si="29"/>
        <v>0</v>
      </c>
      <c r="AK139" s="3">
        <f t="shared" si="30"/>
        <v>800</v>
      </c>
      <c r="AL139" s="3">
        <f t="shared" si="31"/>
        <v>0</v>
      </c>
      <c r="AM139" s="3">
        <f t="shared" si="32"/>
        <v>210</v>
      </c>
      <c r="AN139" s="3">
        <f t="shared" si="33"/>
        <v>70</v>
      </c>
      <c r="AO139" s="3">
        <f t="shared" si="19"/>
        <v>1795.7534246575344</v>
      </c>
      <c r="AP139" s="3">
        <f t="shared" si="20"/>
        <v>6083.1295662100438</v>
      </c>
    </row>
    <row r="140" spans="2:42" x14ac:dyDescent="0.3">
      <c r="B140" s="1"/>
      <c r="AF140">
        <v>2</v>
      </c>
      <c r="AG140" s="4">
        <v>1.2395833333333299</v>
      </c>
      <c r="AH140" s="3">
        <f>J60</f>
        <v>4410.3962614155234</v>
      </c>
      <c r="AI140" s="3">
        <f t="shared" si="28"/>
        <v>715.75342465753442</v>
      </c>
      <c r="AJ140" s="3">
        <f t="shared" si="29"/>
        <v>0</v>
      </c>
      <c r="AK140" s="3">
        <f t="shared" si="30"/>
        <v>800</v>
      </c>
      <c r="AL140" s="3">
        <f t="shared" si="31"/>
        <v>0</v>
      </c>
      <c r="AM140" s="3">
        <f t="shared" si="32"/>
        <v>210</v>
      </c>
      <c r="AN140" s="3">
        <f t="shared" si="33"/>
        <v>70</v>
      </c>
      <c r="AO140" s="3">
        <f t="shared" si="19"/>
        <v>1795.7534246575344</v>
      </c>
      <c r="AP140" s="3">
        <f t="shared" si="20"/>
        <v>6206.1496860730576</v>
      </c>
    </row>
    <row r="141" spans="2:42" x14ac:dyDescent="0.3">
      <c r="B141" s="1"/>
      <c r="AF141">
        <v>2</v>
      </c>
      <c r="AG141" s="4">
        <v>1.25</v>
      </c>
      <c r="AH141" s="3">
        <f>J61</f>
        <v>4492.4096746575324</v>
      </c>
      <c r="AI141" s="3">
        <f t="shared" si="28"/>
        <v>715.75342465753442</v>
      </c>
      <c r="AJ141" s="3">
        <f t="shared" si="29"/>
        <v>0</v>
      </c>
      <c r="AK141" s="3">
        <f t="shared" si="30"/>
        <v>800</v>
      </c>
      <c r="AL141" s="3">
        <f t="shared" si="31"/>
        <v>0</v>
      </c>
      <c r="AM141" s="3">
        <f t="shared" si="32"/>
        <v>210</v>
      </c>
      <c r="AN141" s="3">
        <f t="shared" si="33"/>
        <v>70</v>
      </c>
      <c r="AO141" s="3">
        <f t="shared" si="19"/>
        <v>1795.7534246575344</v>
      </c>
      <c r="AP141" s="3">
        <f t="shared" si="20"/>
        <v>6288.1630993150666</v>
      </c>
    </row>
    <row r="142" spans="2:42" x14ac:dyDescent="0.3">
      <c r="B142" s="1"/>
      <c r="AF142">
        <v>2</v>
      </c>
      <c r="AG142" s="4">
        <v>1.2604166666666701</v>
      </c>
      <c r="AH142" s="3">
        <f>J62</f>
        <v>4533.4163812785373</v>
      </c>
      <c r="AI142" s="3">
        <f t="shared" si="28"/>
        <v>715.75342465753442</v>
      </c>
      <c r="AJ142" s="3">
        <f t="shared" si="29"/>
        <v>0</v>
      </c>
      <c r="AK142" s="3">
        <f t="shared" si="30"/>
        <v>800</v>
      </c>
      <c r="AL142" s="3">
        <f t="shared" si="31"/>
        <v>0</v>
      </c>
      <c r="AM142" s="3">
        <f t="shared" si="32"/>
        <v>210</v>
      </c>
      <c r="AN142" s="3">
        <f t="shared" si="33"/>
        <v>70</v>
      </c>
      <c r="AO142" s="3">
        <f t="shared" si="19"/>
        <v>1795.7534246575344</v>
      </c>
      <c r="AP142" s="3">
        <f t="shared" si="20"/>
        <v>6329.1698059360715</v>
      </c>
    </row>
    <row r="143" spans="2:42" x14ac:dyDescent="0.3">
      <c r="B143" s="1"/>
      <c r="AF143">
        <v>2</v>
      </c>
      <c r="AG143" s="4">
        <v>1.2708333333333299</v>
      </c>
      <c r="AH143" s="3">
        <f>J63</f>
        <v>4533.4163812785373</v>
      </c>
      <c r="AI143" s="3">
        <f t="shared" si="28"/>
        <v>715.75342465753442</v>
      </c>
      <c r="AJ143" s="3">
        <f t="shared" si="29"/>
        <v>0</v>
      </c>
      <c r="AK143" s="3">
        <f t="shared" si="30"/>
        <v>800</v>
      </c>
      <c r="AL143" s="3">
        <f t="shared" si="31"/>
        <v>0</v>
      </c>
      <c r="AM143" s="3">
        <f t="shared" si="32"/>
        <v>210</v>
      </c>
      <c r="AN143" s="3">
        <f t="shared" si="33"/>
        <v>70</v>
      </c>
      <c r="AO143" s="3">
        <f t="shared" si="19"/>
        <v>1795.7534246575344</v>
      </c>
      <c r="AP143" s="3">
        <f t="shared" si="20"/>
        <v>6329.1698059360715</v>
      </c>
    </row>
    <row r="144" spans="2:42" x14ac:dyDescent="0.3">
      <c r="B144" s="1"/>
      <c r="AF144">
        <v>2</v>
      </c>
      <c r="AG144" s="4">
        <v>1.28125</v>
      </c>
      <c r="AH144" s="3">
        <f>J64</f>
        <v>4496.1375570776245</v>
      </c>
      <c r="AI144" s="3">
        <f t="shared" si="28"/>
        <v>715.75342465753442</v>
      </c>
      <c r="AJ144" s="3">
        <f t="shared" si="29"/>
        <v>0</v>
      </c>
      <c r="AK144" s="3">
        <f t="shared" si="30"/>
        <v>800</v>
      </c>
      <c r="AL144" s="3">
        <f t="shared" si="31"/>
        <v>0</v>
      </c>
      <c r="AM144" s="3">
        <f t="shared" si="32"/>
        <v>210</v>
      </c>
      <c r="AN144" s="3">
        <f t="shared" si="33"/>
        <v>70</v>
      </c>
      <c r="AO144" s="3">
        <f t="shared" si="19"/>
        <v>1795.7534246575344</v>
      </c>
      <c r="AP144" s="3">
        <f t="shared" si="20"/>
        <v>6291.8909817351587</v>
      </c>
    </row>
    <row r="145" spans="2:42" x14ac:dyDescent="0.3">
      <c r="B145" s="1"/>
      <c r="AF145">
        <v>2</v>
      </c>
      <c r="AG145" s="4">
        <v>1.2916666666666701</v>
      </c>
      <c r="AH145" s="3">
        <f>J65</f>
        <v>4421.5799086757979</v>
      </c>
      <c r="AI145" s="3">
        <f t="shared" si="28"/>
        <v>715.75342465753442</v>
      </c>
      <c r="AJ145" s="3">
        <f t="shared" si="29"/>
        <v>0</v>
      </c>
      <c r="AK145" s="3">
        <f t="shared" si="30"/>
        <v>800</v>
      </c>
      <c r="AL145" s="3">
        <f t="shared" si="31"/>
        <v>0</v>
      </c>
      <c r="AM145" s="3">
        <f t="shared" si="32"/>
        <v>210</v>
      </c>
      <c r="AN145" s="3">
        <f t="shared" si="33"/>
        <v>70</v>
      </c>
      <c r="AO145" s="3">
        <f t="shared" si="19"/>
        <v>1795.7534246575344</v>
      </c>
      <c r="AP145" s="3">
        <f t="shared" si="20"/>
        <v>6217.3333333333321</v>
      </c>
    </row>
    <row r="146" spans="2:42" x14ac:dyDescent="0.3">
      <c r="B146" s="1"/>
      <c r="AF146">
        <v>2</v>
      </c>
      <c r="AG146" s="4">
        <v>1.3020833333333299</v>
      </c>
      <c r="AH146" s="3">
        <f>J66</f>
        <v>4309.7434360730585</v>
      </c>
      <c r="AI146" s="3">
        <f t="shared" si="28"/>
        <v>715.75342465753442</v>
      </c>
      <c r="AJ146" s="3">
        <f t="shared" si="29"/>
        <v>0</v>
      </c>
      <c r="AK146" s="3">
        <f t="shared" si="30"/>
        <v>800</v>
      </c>
      <c r="AL146" s="3">
        <f t="shared" si="31"/>
        <v>0</v>
      </c>
      <c r="AM146" s="3">
        <f t="shared" si="32"/>
        <v>210</v>
      </c>
      <c r="AN146" s="3">
        <f t="shared" si="33"/>
        <v>70</v>
      </c>
      <c r="AO146" s="3">
        <f t="shared" si="19"/>
        <v>1795.7534246575344</v>
      </c>
      <c r="AP146" s="3">
        <f t="shared" si="20"/>
        <v>6105.4968607305927</v>
      </c>
    </row>
    <row r="147" spans="2:42" x14ac:dyDescent="0.3">
      <c r="B147" s="1"/>
      <c r="AF147">
        <v>2</v>
      </c>
      <c r="AG147" s="4">
        <v>1.3125</v>
      </c>
      <c r="AH147" s="3">
        <f>J67</f>
        <v>4160.6281392694054</v>
      </c>
      <c r="AI147" s="3">
        <f t="shared" si="28"/>
        <v>715.75342465753442</v>
      </c>
      <c r="AJ147" s="3">
        <f t="shared" si="29"/>
        <v>0</v>
      </c>
      <c r="AK147" s="3">
        <f t="shared" si="30"/>
        <v>800</v>
      </c>
      <c r="AL147" s="3">
        <f t="shared" si="31"/>
        <v>0</v>
      </c>
      <c r="AM147" s="3">
        <f t="shared" si="32"/>
        <v>210</v>
      </c>
      <c r="AN147" s="3">
        <f t="shared" si="33"/>
        <v>70</v>
      </c>
      <c r="AO147" s="3">
        <f t="shared" si="19"/>
        <v>1795.7534246575344</v>
      </c>
      <c r="AP147" s="3">
        <f t="shared" si="20"/>
        <v>5956.3815639269396</v>
      </c>
    </row>
    <row r="148" spans="2:42" x14ac:dyDescent="0.3">
      <c r="B148" s="1"/>
      <c r="AF148">
        <v>2</v>
      </c>
      <c r="AG148" s="4">
        <v>1.3229166666666701</v>
      </c>
      <c r="AH148" s="3">
        <f>J68</f>
        <v>4004.0570776255699</v>
      </c>
      <c r="AI148" s="3">
        <f t="shared" si="28"/>
        <v>715.75342465753442</v>
      </c>
      <c r="AJ148" s="3">
        <f t="shared" si="29"/>
        <v>0</v>
      </c>
      <c r="AK148" s="3">
        <f t="shared" si="30"/>
        <v>800</v>
      </c>
      <c r="AL148" s="3">
        <f t="shared" si="31"/>
        <v>0</v>
      </c>
      <c r="AM148" s="3">
        <f t="shared" si="32"/>
        <v>210</v>
      </c>
      <c r="AN148" s="3">
        <f t="shared" si="33"/>
        <v>70</v>
      </c>
      <c r="AO148" s="3">
        <f t="shared" si="19"/>
        <v>1795.7534246575344</v>
      </c>
      <c r="AP148" s="3">
        <f t="shared" si="20"/>
        <v>5799.8105022831041</v>
      </c>
    </row>
    <row r="149" spans="2:42" x14ac:dyDescent="0.3">
      <c r="B149" s="1"/>
      <c r="AF149">
        <v>2</v>
      </c>
      <c r="AG149" s="4">
        <v>1.3333333333333299</v>
      </c>
      <c r="AH149" s="3">
        <f>J69</f>
        <v>3840.0302511415516</v>
      </c>
      <c r="AI149" s="3">
        <f t="shared" si="28"/>
        <v>715.75342465753442</v>
      </c>
      <c r="AJ149" s="3">
        <f t="shared" si="29"/>
        <v>0</v>
      </c>
      <c r="AK149" s="3">
        <f t="shared" si="30"/>
        <v>800</v>
      </c>
      <c r="AL149" s="3">
        <f t="shared" si="31"/>
        <v>0</v>
      </c>
      <c r="AM149" s="3">
        <f t="shared" si="32"/>
        <v>210</v>
      </c>
      <c r="AN149" s="3">
        <f t="shared" si="33"/>
        <v>70</v>
      </c>
      <c r="AO149" s="3">
        <f t="shared" si="19"/>
        <v>1795.7534246575344</v>
      </c>
      <c r="AP149" s="3">
        <f t="shared" si="20"/>
        <v>5635.7836757990863</v>
      </c>
    </row>
    <row r="150" spans="2:42" x14ac:dyDescent="0.3">
      <c r="B150" s="1"/>
      <c r="AF150">
        <v>2</v>
      </c>
      <c r="AG150" s="4">
        <v>1.34375</v>
      </c>
      <c r="AH150" s="3">
        <f>J70</f>
        <v>3668.5476598173509</v>
      </c>
      <c r="AI150" s="3">
        <f t="shared" si="28"/>
        <v>715.75342465753442</v>
      </c>
      <c r="AJ150" s="3">
        <f t="shared" si="29"/>
        <v>0</v>
      </c>
      <c r="AK150" s="3">
        <f t="shared" si="30"/>
        <v>800</v>
      </c>
      <c r="AL150" s="3">
        <f t="shared" si="31"/>
        <v>0</v>
      </c>
      <c r="AM150" s="3">
        <f t="shared" si="32"/>
        <v>210</v>
      </c>
      <c r="AN150" s="3">
        <f t="shared" si="33"/>
        <v>70</v>
      </c>
      <c r="AO150" s="3">
        <f t="shared" si="19"/>
        <v>1795.7534246575344</v>
      </c>
      <c r="AP150" s="3">
        <f t="shared" si="20"/>
        <v>5464.3010844748851</v>
      </c>
    </row>
    <row r="151" spans="2:42" x14ac:dyDescent="0.3">
      <c r="B151" s="1"/>
      <c r="AF151">
        <v>2</v>
      </c>
      <c r="AG151" s="4">
        <v>1.3541666666666701</v>
      </c>
      <c r="AH151" s="3">
        <f>J71</f>
        <v>3489.6093036529674</v>
      </c>
      <c r="AI151" s="3">
        <f t="shared" si="28"/>
        <v>715.75342465753442</v>
      </c>
      <c r="AJ151" s="3">
        <f t="shared" si="29"/>
        <v>0</v>
      </c>
      <c r="AK151" s="3">
        <f t="shared" si="30"/>
        <v>800</v>
      </c>
      <c r="AL151" s="3">
        <f t="shared" si="31"/>
        <v>0</v>
      </c>
      <c r="AM151" s="3">
        <f t="shared" si="32"/>
        <v>210</v>
      </c>
      <c r="AN151" s="3">
        <f t="shared" si="33"/>
        <v>70</v>
      </c>
      <c r="AO151" s="3">
        <f t="shared" si="19"/>
        <v>1795.7534246575344</v>
      </c>
      <c r="AP151" s="3">
        <f t="shared" si="20"/>
        <v>5285.3627283105016</v>
      </c>
    </row>
    <row r="152" spans="2:42" x14ac:dyDescent="0.3">
      <c r="B152" s="1"/>
      <c r="AF152">
        <v>2</v>
      </c>
      <c r="AG152" s="4">
        <v>1.3645833333333299</v>
      </c>
      <c r="AH152" s="3">
        <f>J72</f>
        <v>3321.8545947488578</v>
      </c>
      <c r="AI152" s="3">
        <f t="shared" si="28"/>
        <v>715.75342465753442</v>
      </c>
      <c r="AJ152" s="3">
        <f t="shared" si="29"/>
        <v>0</v>
      </c>
      <c r="AK152" s="3">
        <f t="shared" si="30"/>
        <v>800</v>
      </c>
      <c r="AL152" s="3">
        <f t="shared" si="31"/>
        <v>0</v>
      </c>
      <c r="AM152" s="3">
        <f t="shared" si="32"/>
        <v>210</v>
      </c>
      <c r="AN152" s="3">
        <f t="shared" si="33"/>
        <v>70</v>
      </c>
      <c r="AO152" s="3">
        <f t="shared" ref="AO152:AO215" si="35">SUM(AI152:AN152)</f>
        <v>1795.7534246575344</v>
      </c>
      <c r="AP152" s="3">
        <f t="shared" ref="AP152:AP215" si="36">SUM(AH152:AN152)</f>
        <v>5117.6080194063925</v>
      </c>
    </row>
    <row r="153" spans="2:42" x14ac:dyDescent="0.3">
      <c r="B153" s="1"/>
      <c r="AF153">
        <v>2</v>
      </c>
      <c r="AG153" s="4">
        <v>1.375</v>
      </c>
      <c r="AH153" s="3">
        <f>J73</f>
        <v>3165.2835331050223</v>
      </c>
      <c r="AI153" s="3">
        <f t="shared" si="28"/>
        <v>715.75342465753442</v>
      </c>
      <c r="AJ153" s="3">
        <f t="shared" si="29"/>
        <v>0</v>
      </c>
      <c r="AK153" s="3">
        <f t="shared" si="30"/>
        <v>800</v>
      </c>
      <c r="AL153" s="3">
        <f t="shared" si="31"/>
        <v>0</v>
      </c>
      <c r="AM153" s="3">
        <f t="shared" si="32"/>
        <v>210</v>
      </c>
      <c r="AN153" s="3">
        <f t="shared" si="33"/>
        <v>70</v>
      </c>
      <c r="AO153" s="3">
        <f t="shared" si="35"/>
        <v>1795.7534246575344</v>
      </c>
      <c r="AP153" s="3">
        <f t="shared" si="36"/>
        <v>4961.036957762557</v>
      </c>
    </row>
    <row r="154" spans="2:42" x14ac:dyDescent="0.3">
      <c r="B154" s="1"/>
      <c r="AF154">
        <v>2</v>
      </c>
      <c r="AG154" s="4">
        <v>1.3854166666666701</v>
      </c>
      <c r="AH154" s="3">
        <f>J74</f>
        <v>3019.8961187214609</v>
      </c>
      <c r="AI154" s="3">
        <f t="shared" si="28"/>
        <v>715.75342465753442</v>
      </c>
      <c r="AJ154" s="3">
        <f t="shared" si="29"/>
        <v>0</v>
      </c>
      <c r="AK154" s="3">
        <f t="shared" si="30"/>
        <v>800</v>
      </c>
      <c r="AL154" s="3">
        <f t="shared" si="31"/>
        <v>0</v>
      </c>
      <c r="AM154" s="3">
        <f t="shared" si="32"/>
        <v>210</v>
      </c>
      <c r="AN154" s="3">
        <f t="shared" si="33"/>
        <v>70</v>
      </c>
      <c r="AO154" s="3">
        <f t="shared" si="35"/>
        <v>1795.7534246575344</v>
      </c>
      <c r="AP154" s="3">
        <f t="shared" si="36"/>
        <v>4815.6495433789951</v>
      </c>
    </row>
    <row r="155" spans="2:42" x14ac:dyDescent="0.3">
      <c r="B155" s="1"/>
      <c r="AF155">
        <v>2</v>
      </c>
      <c r="AG155" s="4">
        <v>1.3958333333333299</v>
      </c>
      <c r="AH155" s="3">
        <f>J75</f>
        <v>2885.6923515981734</v>
      </c>
      <c r="AI155" s="3">
        <f t="shared" si="28"/>
        <v>715.75342465753442</v>
      </c>
      <c r="AJ155" s="3">
        <f t="shared" si="29"/>
        <v>0</v>
      </c>
      <c r="AK155" s="3">
        <f t="shared" si="30"/>
        <v>800</v>
      </c>
      <c r="AL155" s="3">
        <f t="shared" si="31"/>
        <v>0</v>
      </c>
      <c r="AM155" s="3">
        <f t="shared" si="32"/>
        <v>210</v>
      </c>
      <c r="AN155" s="3">
        <f t="shared" si="33"/>
        <v>70</v>
      </c>
      <c r="AO155" s="3">
        <f t="shared" si="35"/>
        <v>1795.7534246575344</v>
      </c>
      <c r="AP155" s="3">
        <f t="shared" si="36"/>
        <v>4681.4457762557076</v>
      </c>
    </row>
    <row r="156" spans="2:42" x14ac:dyDescent="0.3">
      <c r="B156" s="1"/>
      <c r="AF156">
        <v>2</v>
      </c>
      <c r="AG156" s="4">
        <v>1.40625</v>
      </c>
      <c r="AH156" s="3">
        <f>J76</f>
        <v>2762.6722317351596</v>
      </c>
      <c r="AI156" s="3">
        <f t="shared" si="28"/>
        <v>715.75342465753442</v>
      </c>
      <c r="AJ156" s="3">
        <f t="shared" si="29"/>
        <v>0</v>
      </c>
      <c r="AK156" s="3">
        <f t="shared" si="30"/>
        <v>800</v>
      </c>
      <c r="AL156" s="3">
        <f t="shared" si="31"/>
        <v>0</v>
      </c>
      <c r="AM156" s="3">
        <f t="shared" si="32"/>
        <v>210</v>
      </c>
      <c r="AN156" s="3">
        <f t="shared" si="33"/>
        <v>70</v>
      </c>
      <c r="AO156" s="3">
        <f t="shared" si="35"/>
        <v>1795.7534246575344</v>
      </c>
      <c r="AP156" s="3">
        <f t="shared" si="36"/>
        <v>4558.4256563926938</v>
      </c>
    </row>
    <row r="157" spans="2:42" x14ac:dyDescent="0.3">
      <c r="B157" s="1"/>
      <c r="AF157">
        <v>2</v>
      </c>
      <c r="AG157" s="4">
        <v>1.4166666666666701</v>
      </c>
      <c r="AH157" s="3">
        <f>J77</f>
        <v>2650.8357591324198</v>
      </c>
      <c r="AI157" s="3">
        <f t="shared" si="28"/>
        <v>715.75342465753442</v>
      </c>
      <c r="AJ157" s="3">
        <f t="shared" si="29"/>
        <v>0</v>
      </c>
      <c r="AK157" s="3">
        <f t="shared" si="30"/>
        <v>800</v>
      </c>
      <c r="AL157" s="3">
        <f t="shared" si="31"/>
        <v>0</v>
      </c>
      <c r="AM157" s="3">
        <f t="shared" si="32"/>
        <v>210</v>
      </c>
      <c r="AN157" s="3">
        <f t="shared" si="33"/>
        <v>70</v>
      </c>
      <c r="AO157" s="3">
        <f t="shared" si="35"/>
        <v>1795.7534246575344</v>
      </c>
      <c r="AP157" s="3">
        <f t="shared" si="36"/>
        <v>4446.5891837899544</v>
      </c>
    </row>
    <row r="158" spans="2:42" x14ac:dyDescent="0.3">
      <c r="B158" s="1"/>
      <c r="AF158">
        <v>2</v>
      </c>
      <c r="AG158" s="4">
        <v>1.4270833333333299</v>
      </c>
      <c r="AH158" s="3">
        <f>J78</f>
        <v>2550.1829337899539</v>
      </c>
      <c r="AI158" s="3">
        <f t="shared" si="28"/>
        <v>715.75342465753442</v>
      </c>
      <c r="AJ158" s="3">
        <f t="shared" si="29"/>
        <v>0</v>
      </c>
      <c r="AK158" s="3">
        <f t="shared" si="30"/>
        <v>800</v>
      </c>
      <c r="AL158" s="3">
        <f t="shared" si="31"/>
        <v>0</v>
      </c>
      <c r="AM158" s="3">
        <f t="shared" si="32"/>
        <v>210</v>
      </c>
      <c r="AN158" s="3">
        <f t="shared" si="33"/>
        <v>70</v>
      </c>
      <c r="AO158" s="3">
        <f t="shared" si="35"/>
        <v>1795.7534246575344</v>
      </c>
      <c r="AP158" s="3">
        <f t="shared" si="36"/>
        <v>4345.9363584474886</v>
      </c>
    </row>
    <row r="159" spans="2:42" x14ac:dyDescent="0.3">
      <c r="B159" s="1"/>
      <c r="AF159">
        <v>2</v>
      </c>
      <c r="AG159" s="4">
        <v>1.4375</v>
      </c>
      <c r="AH159" s="3">
        <f>J79</f>
        <v>2460.7137557077622</v>
      </c>
      <c r="AI159" s="3">
        <f t="shared" si="28"/>
        <v>715.75342465753442</v>
      </c>
      <c r="AJ159" s="3">
        <f t="shared" si="29"/>
        <v>0</v>
      </c>
      <c r="AK159" s="3">
        <f t="shared" si="30"/>
        <v>800</v>
      </c>
      <c r="AL159" s="3">
        <f t="shared" si="31"/>
        <v>0</v>
      </c>
      <c r="AM159" s="3">
        <f t="shared" si="32"/>
        <v>210</v>
      </c>
      <c r="AN159" s="3">
        <f t="shared" si="33"/>
        <v>70</v>
      </c>
      <c r="AO159" s="3">
        <f t="shared" si="35"/>
        <v>1795.7534246575344</v>
      </c>
      <c r="AP159" s="3">
        <f t="shared" si="36"/>
        <v>4256.4671803652964</v>
      </c>
    </row>
    <row r="160" spans="2:42" x14ac:dyDescent="0.3">
      <c r="B160" s="1"/>
      <c r="AF160">
        <v>2</v>
      </c>
      <c r="AG160" s="4">
        <v>1.4479166666666701</v>
      </c>
      <c r="AH160" s="3">
        <f>J80</f>
        <v>2378.7003424657532</v>
      </c>
      <c r="AI160" s="3">
        <f t="shared" si="28"/>
        <v>715.75342465753442</v>
      </c>
      <c r="AJ160" s="3">
        <f t="shared" si="29"/>
        <v>0</v>
      </c>
      <c r="AK160" s="3">
        <f t="shared" si="30"/>
        <v>800</v>
      </c>
      <c r="AL160" s="3">
        <f t="shared" si="31"/>
        <v>0</v>
      </c>
      <c r="AM160" s="3">
        <f t="shared" si="32"/>
        <v>210</v>
      </c>
      <c r="AN160" s="3">
        <f t="shared" si="33"/>
        <v>70</v>
      </c>
      <c r="AO160" s="3">
        <f t="shared" si="35"/>
        <v>1795.7534246575344</v>
      </c>
      <c r="AP160" s="3">
        <f t="shared" si="36"/>
        <v>4174.4537671232874</v>
      </c>
    </row>
    <row r="161" spans="2:42" x14ac:dyDescent="0.3">
      <c r="B161" s="1"/>
      <c r="AF161">
        <v>2</v>
      </c>
      <c r="AG161" s="4">
        <v>1.4583333333333299</v>
      </c>
      <c r="AH161" s="3">
        <f>J81</f>
        <v>2304.1426940639267</v>
      </c>
      <c r="AI161" s="3">
        <f t="shared" si="28"/>
        <v>715.75342465753442</v>
      </c>
      <c r="AJ161" s="3">
        <f t="shared" si="29"/>
        <v>0</v>
      </c>
      <c r="AK161" s="3">
        <f t="shared" si="30"/>
        <v>800</v>
      </c>
      <c r="AL161" s="3">
        <f t="shared" si="31"/>
        <v>0</v>
      </c>
      <c r="AM161" s="3">
        <f t="shared" si="32"/>
        <v>210</v>
      </c>
      <c r="AN161" s="3">
        <f t="shared" si="33"/>
        <v>70</v>
      </c>
      <c r="AO161" s="3">
        <f t="shared" si="35"/>
        <v>1795.7534246575344</v>
      </c>
      <c r="AP161" s="3">
        <f t="shared" si="36"/>
        <v>4099.8961187214609</v>
      </c>
    </row>
    <row r="162" spans="2:42" x14ac:dyDescent="0.3">
      <c r="B162" s="1"/>
      <c r="AF162">
        <v>2</v>
      </c>
      <c r="AG162" s="4">
        <v>1.46875</v>
      </c>
      <c r="AH162" s="3">
        <f>J82</f>
        <v>2237.040810502283</v>
      </c>
      <c r="AI162" s="3">
        <f t="shared" si="28"/>
        <v>715.75342465753442</v>
      </c>
      <c r="AJ162" s="3">
        <f t="shared" si="29"/>
        <v>0</v>
      </c>
      <c r="AK162" s="3">
        <f t="shared" si="30"/>
        <v>800</v>
      </c>
      <c r="AL162" s="3">
        <f t="shared" si="31"/>
        <v>0</v>
      </c>
      <c r="AM162" s="3">
        <f t="shared" si="32"/>
        <v>210</v>
      </c>
      <c r="AN162" s="3">
        <f t="shared" si="33"/>
        <v>70</v>
      </c>
      <c r="AO162" s="3">
        <f t="shared" si="35"/>
        <v>1795.7534246575344</v>
      </c>
      <c r="AP162" s="3">
        <f t="shared" si="36"/>
        <v>4032.7942351598176</v>
      </c>
    </row>
    <row r="163" spans="2:42" x14ac:dyDescent="0.3">
      <c r="B163" s="1"/>
      <c r="AF163">
        <v>2</v>
      </c>
      <c r="AG163" s="4">
        <v>1.4791666666666701</v>
      </c>
      <c r="AH163" s="3">
        <f>J83</f>
        <v>2177.3946917808216</v>
      </c>
      <c r="AI163" s="3">
        <f t="shared" si="28"/>
        <v>715.75342465753442</v>
      </c>
      <c r="AJ163" s="3">
        <f t="shared" si="29"/>
        <v>0</v>
      </c>
      <c r="AK163" s="3">
        <f t="shared" si="30"/>
        <v>800</v>
      </c>
      <c r="AL163" s="3">
        <f t="shared" si="31"/>
        <v>0</v>
      </c>
      <c r="AM163" s="3">
        <f t="shared" si="32"/>
        <v>210</v>
      </c>
      <c r="AN163" s="3">
        <f t="shared" si="33"/>
        <v>70</v>
      </c>
      <c r="AO163" s="3">
        <f t="shared" si="35"/>
        <v>1795.7534246575344</v>
      </c>
      <c r="AP163" s="3">
        <f t="shared" si="36"/>
        <v>3973.1481164383558</v>
      </c>
    </row>
    <row r="164" spans="2:42" x14ac:dyDescent="0.3">
      <c r="B164" s="1"/>
      <c r="AF164">
        <v>2</v>
      </c>
      <c r="AG164" s="4">
        <v>1.4895833333333299</v>
      </c>
      <c r="AH164" s="3">
        <f>J84</f>
        <v>2121.4764554794519</v>
      </c>
      <c r="AI164" s="3">
        <f t="shared" si="28"/>
        <v>715.75342465753442</v>
      </c>
      <c r="AJ164" s="3">
        <f t="shared" si="29"/>
        <v>0</v>
      </c>
      <c r="AK164" s="3">
        <f t="shared" si="30"/>
        <v>800</v>
      </c>
      <c r="AL164" s="3">
        <f t="shared" si="31"/>
        <v>0</v>
      </c>
      <c r="AM164" s="3">
        <f t="shared" si="32"/>
        <v>210</v>
      </c>
      <c r="AN164" s="3">
        <f t="shared" si="33"/>
        <v>70</v>
      </c>
      <c r="AO164" s="3">
        <f t="shared" si="35"/>
        <v>1795.7534246575344</v>
      </c>
      <c r="AP164" s="3">
        <f t="shared" si="36"/>
        <v>3917.2298801369861</v>
      </c>
    </row>
    <row r="165" spans="2:42" x14ac:dyDescent="0.3">
      <c r="B165" s="1"/>
      <c r="AF165">
        <v>2</v>
      </c>
      <c r="AG165" s="4">
        <v>1.5</v>
      </c>
      <c r="AH165" s="3">
        <f>J85</f>
        <v>2069.2861015981734</v>
      </c>
      <c r="AI165" s="3">
        <f t="shared" si="28"/>
        <v>715.75342465753442</v>
      </c>
      <c r="AJ165" s="3">
        <f t="shared" si="29"/>
        <v>0</v>
      </c>
      <c r="AK165" s="3">
        <f t="shared" si="30"/>
        <v>800</v>
      </c>
      <c r="AL165" s="3">
        <f t="shared" si="31"/>
        <v>0</v>
      </c>
      <c r="AM165" s="3">
        <f t="shared" si="32"/>
        <v>210</v>
      </c>
      <c r="AN165" s="3">
        <f t="shared" si="33"/>
        <v>70</v>
      </c>
      <c r="AO165" s="3">
        <f t="shared" si="35"/>
        <v>1795.7534246575344</v>
      </c>
      <c r="AP165" s="3">
        <f t="shared" si="36"/>
        <v>3865.0395262557076</v>
      </c>
    </row>
    <row r="166" spans="2:42" x14ac:dyDescent="0.3">
      <c r="B166" s="1"/>
      <c r="AF166">
        <v>2</v>
      </c>
      <c r="AG166" s="4">
        <v>1.5104166666666701</v>
      </c>
      <c r="AH166" s="3">
        <f>J86</f>
        <v>2020.8236301369861</v>
      </c>
      <c r="AI166" s="3">
        <f t="shared" si="28"/>
        <v>715.75342465753442</v>
      </c>
      <c r="AJ166" s="3">
        <f t="shared" si="29"/>
        <v>0</v>
      </c>
      <c r="AK166" s="3">
        <f t="shared" si="30"/>
        <v>800</v>
      </c>
      <c r="AL166" s="3">
        <f t="shared" si="31"/>
        <v>0</v>
      </c>
      <c r="AM166" s="3">
        <f t="shared" si="32"/>
        <v>210</v>
      </c>
      <c r="AN166" s="3">
        <f t="shared" si="33"/>
        <v>70</v>
      </c>
      <c r="AO166" s="3">
        <f t="shared" si="35"/>
        <v>1795.7534246575344</v>
      </c>
      <c r="AP166" s="3">
        <f t="shared" si="36"/>
        <v>3816.5770547945203</v>
      </c>
    </row>
    <row r="167" spans="2:42" x14ac:dyDescent="0.3">
      <c r="B167" s="1"/>
      <c r="AF167">
        <v>2</v>
      </c>
      <c r="AG167" s="4">
        <v>1.5208333333333299</v>
      </c>
      <c r="AH167" s="3">
        <f>J87</f>
        <v>1976.0890410958903</v>
      </c>
      <c r="AI167" s="3">
        <f t="shared" si="28"/>
        <v>715.75342465753442</v>
      </c>
      <c r="AJ167" s="3">
        <f t="shared" si="29"/>
        <v>0</v>
      </c>
      <c r="AK167" s="3">
        <f t="shared" si="30"/>
        <v>800</v>
      </c>
      <c r="AL167" s="3">
        <f t="shared" si="31"/>
        <v>0</v>
      </c>
      <c r="AM167" s="3">
        <f t="shared" si="32"/>
        <v>210</v>
      </c>
      <c r="AN167" s="3">
        <f t="shared" si="33"/>
        <v>70</v>
      </c>
      <c r="AO167" s="3">
        <f t="shared" si="35"/>
        <v>1795.7534246575344</v>
      </c>
      <c r="AP167" s="3">
        <f t="shared" si="36"/>
        <v>3771.8424657534247</v>
      </c>
    </row>
    <row r="168" spans="2:42" x14ac:dyDescent="0.3">
      <c r="B168" s="1"/>
      <c r="AF168">
        <v>2</v>
      </c>
      <c r="AG168" s="4">
        <v>1.53125</v>
      </c>
      <c r="AH168" s="3">
        <f>J88</f>
        <v>1935.0823344748858</v>
      </c>
      <c r="AI168" s="3">
        <f t="shared" si="28"/>
        <v>715.75342465753442</v>
      </c>
      <c r="AJ168" s="3">
        <f t="shared" si="29"/>
        <v>0</v>
      </c>
      <c r="AK168" s="3">
        <f t="shared" si="30"/>
        <v>800</v>
      </c>
      <c r="AL168" s="3">
        <f t="shared" si="31"/>
        <v>0</v>
      </c>
      <c r="AM168" s="3">
        <f t="shared" si="32"/>
        <v>210</v>
      </c>
      <c r="AN168" s="3">
        <f t="shared" si="33"/>
        <v>70</v>
      </c>
      <c r="AO168" s="3">
        <f t="shared" si="35"/>
        <v>1795.7534246575344</v>
      </c>
      <c r="AP168" s="3">
        <f t="shared" si="36"/>
        <v>3730.8357591324202</v>
      </c>
    </row>
    <row r="169" spans="2:42" x14ac:dyDescent="0.3">
      <c r="B169" s="1"/>
      <c r="AF169">
        <v>2</v>
      </c>
      <c r="AG169" s="4">
        <v>1.5416666666666701</v>
      </c>
      <c r="AH169" s="3">
        <f>J89</f>
        <v>1897.8035102739725</v>
      </c>
      <c r="AI169" s="3">
        <f t="shared" si="28"/>
        <v>715.75342465753442</v>
      </c>
      <c r="AJ169" s="3">
        <f t="shared" si="29"/>
        <v>0</v>
      </c>
      <c r="AK169" s="3">
        <f t="shared" si="30"/>
        <v>800</v>
      </c>
      <c r="AL169" s="3">
        <f t="shared" si="31"/>
        <v>0</v>
      </c>
      <c r="AM169" s="3">
        <f t="shared" si="32"/>
        <v>210</v>
      </c>
      <c r="AN169" s="3">
        <f t="shared" si="33"/>
        <v>70</v>
      </c>
      <c r="AO169" s="3">
        <f t="shared" si="35"/>
        <v>1795.7534246575344</v>
      </c>
      <c r="AP169" s="3">
        <f t="shared" si="36"/>
        <v>3693.5569349315069</v>
      </c>
    </row>
    <row r="170" spans="2:42" x14ac:dyDescent="0.3">
      <c r="B170" s="1"/>
      <c r="AF170">
        <v>2</v>
      </c>
      <c r="AG170" s="4">
        <v>1.5520833333333299</v>
      </c>
      <c r="AH170" s="3">
        <f>J90</f>
        <v>1864.2525684931506</v>
      </c>
      <c r="AI170" s="3">
        <f t="shared" si="28"/>
        <v>715.75342465753442</v>
      </c>
      <c r="AJ170" s="3">
        <f t="shared" si="29"/>
        <v>0</v>
      </c>
      <c r="AK170" s="3">
        <f t="shared" si="30"/>
        <v>800</v>
      </c>
      <c r="AL170" s="3">
        <f t="shared" si="31"/>
        <v>0</v>
      </c>
      <c r="AM170" s="3">
        <f t="shared" si="32"/>
        <v>210</v>
      </c>
      <c r="AN170" s="3">
        <f t="shared" si="33"/>
        <v>70</v>
      </c>
      <c r="AO170" s="3">
        <f t="shared" si="35"/>
        <v>1795.7534246575344</v>
      </c>
      <c r="AP170" s="3">
        <f t="shared" si="36"/>
        <v>3660.0059931506848</v>
      </c>
    </row>
    <row r="171" spans="2:42" x14ac:dyDescent="0.3">
      <c r="B171" s="1"/>
      <c r="AF171">
        <v>2</v>
      </c>
      <c r="AG171" s="4">
        <v>1.5625</v>
      </c>
      <c r="AH171" s="3">
        <f>J91</f>
        <v>1834.42950913242</v>
      </c>
      <c r="AI171" s="3">
        <f t="shared" si="28"/>
        <v>715.75342465753442</v>
      </c>
      <c r="AJ171" s="3">
        <f t="shared" si="29"/>
        <v>0</v>
      </c>
      <c r="AK171" s="3">
        <f t="shared" si="30"/>
        <v>800</v>
      </c>
      <c r="AL171" s="3">
        <f t="shared" si="31"/>
        <v>0</v>
      </c>
      <c r="AM171" s="3">
        <f t="shared" si="32"/>
        <v>210</v>
      </c>
      <c r="AN171" s="3">
        <f t="shared" si="33"/>
        <v>70</v>
      </c>
      <c r="AO171" s="3">
        <f t="shared" si="35"/>
        <v>1795.7534246575344</v>
      </c>
      <c r="AP171" s="3">
        <f t="shared" si="36"/>
        <v>3630.1829337899544</v>
      </c>
    </row>
    <row r="172" spans="2:42" x14ac:dyDescent="0.3">
      <c r="B172" s="1"/>
      <c r="AF172">
        <v>2</v>
      </c>
      <c r="AG172" s="4">
        <v>1.5729166666666701</v>
      </c>
      <c r="AH172" s="3">
        <f>J92</f>
        <v>1808.3343321917807</v>
      </c>
      <c r="AI172" s="3">
        <f t="shared" si="28"/>
        <v>715.75342465753442</v>
      </c>
      <c r="AJ172" s="3">
        <f t="shared" si="29"/>
        <v>0</v>
      </c>
      <c r="AK172" s="3">
        <f t="shared" si="30"/>
        <v>800</v>
      </c>
      <c r="AL172" s="3">
        <f t="shared" si="31"/>
        <v>0</v>
      </c>
      <c r="AM172" s="3">
        <f t="shared" si="32"/>
        <v>210</v>
      </c>
      <c r="AN172" s="3">
        <f t="shared" si="33"/>
        <v>70</v>
      </c>
      <c r="AO172" s="3">
        <f t="shared" si="35"/>
        <v>1795.7534246575344</v>
      </c>
      <c r="AP172" s="3">
        <f t="shared" si="36"/>
        <v>3604.0877568493152</v>
      </c>
    </row>
    <row r="173" spans="2:42" x14ac:dyDescent="0.3">
      <c r="B173" s="1"/>
      <c r="AF173">
        <v>2</v>
      </c>
      <c r="AG173" s="4">
        <v>1.5833333333333299</v>
      </c>
      <c r="AH173" s="3">
        <f>J93</f>
        <v>1785.9670376712327</v>
      </c>
      <c r="AI173" s="3">
        <f t="shared" si="28"/>
        <v>715.75342465753442</v>
      </c>
      <c r="AJ173" s="3">
        <f t="shared" si="29"/>
        <v>0</v>
      </c>
      <c r="AK173" s="3">
        <f t="shared" si="30"/>
        <v>800</v>
      </c>
      <c r="AL173" s="3">
        <f t="shared" si="31"/>
        <v>0</v>
      </c>
      <c r="AM173" s="3">
        <f t="shared" si="32"/>
        <v>210</v>
      </c>
      <c r="AN173" s="3">
        <f t="shared" si="33"/>
        <v>70</v>
      </c>
      <c r="AO173" s="3">
        <f t="shared" si="35"/>
        <v>1795.7534246575344</v>
      </c>
      <c r="AP173" s="3">
        <f t="shared" si="36"/>
        <v>3581.7204623287671</v>
      </c>
    </row>
    <row r="174" spans="2:42" x14ac:dyDescent="0.3">
      <c r="B174" s="1"/>
      <c r="AF174">
        <v>2</v>
      </c>
      <c r="AG174" s="4">
        <v>1.59375</v>
      </c>
      <c r="AH174" s="3">
        <f>J94</f>
        <v>1767.327625570776</v>
      </c>
      <c r="AI174" s="3">
        <f t="shared" si="28"/>
        <v>715.75342465753442</v>
      </c>
      <c r="AJ174" s="3">
        <f t="shared" si="29"/>
        <v>0</v>
      </c>
      <c r="AK174" s="3">
        <f t="shared" si="30"/>
        <v>800</v>
      </c>
      <c r="AL174" s="3">
        <f t="shared" si="31"/>
        <v>0</v>
      </c>
      <c r="AM174" s="3">
        <f t="shared" si="32"/>
        <v>210</v>
      </c>
      <c r="AN174" s="3">
        <f t="shared" si="33"/>
        <v>70</v>
      </c>
      <c r="AO174" s="3">
        <f t="shared" si="35"/>
        <v>1795.7534246575344</v>
      </c>
      <c r="AP174" s="3">
        <f t="shared" si="36"/>
        <v>3563.0810502283102</v>
      </c>
    </row>
    <row r="175" spans="2:42" x14ac:dyDescent="0.3">
      <c r="B175" s="1"/>
      <c r="AF175">
        <v>2</v>
      </c>
      <c r="AG175" s="4">
        <v>1.6041666666666701</v>
      </c>
      <c r="AH175" s="3">
        <f>J95</f>
        <v>1752.4160958904108</v>
      </c>
      <c r="AI175" s="3">
        <f t="shared" si="28"/>
        <v>715.75342465753442</v>
      </c>
      <c r="AJ175" s="3">
        <f t="shared" si="29"/>
        <v>0</v>
      </c>
      <c r="AK175" s="3">
        <f t="shared" si="30"/>
        <v>800</v>
      </c>
      <c r="AL175" s="3">
        <f t="shared" si="31"/>
        <v>0</v>
      </c>
      <c r="AM175" s="3">
        <f t="shared" si="32"/>
        <v>210</v>
      </c>
      <c r="AN175" s="3">
        <f t="shared" si="33"/>
        <v>70</v>
      </c>
      <c r="AO175" s="3">
        <f t="shared" si="35"/>
        <v>1795.7534246575344</v>
      </c>
      <c r="AP175" s="3">
        <f t="shared" si="36"/>
        <v>3548.1695205479455</v>
      </c>
    </row>
    <row r="176" spans="2:42" x14ac:dyDescent="0.3">
      <c r="B176" s="1"/>
      <c r="AF176">
        <v>2</v>
      </c>
      <c r="AG176" s="4">
        <v>1.6145833333333299</v>
      </c>
      <c r="AH176" s="3">
        <f>J96</f>
        <v>1733.7766837899542</v>
      </c>
      <c r="AI176" s="3">
        <f t="shared" si="28"/>
        <v>715.75342465753442</v>
      </c>
      <c r="AJ176" s="3">
        <f t="shared" si="29"/>
        <v>0</v>
      </c>
      <c r="AK176" s="3">
        <f t="shared" si="30"/>
        <v>800</v>
      </c>
      <c r="AL176" s="3">
        <f t="shared" si="31"/>
        <v>0</v>
      </c>
      <c r="AM176" s="3">
        <f t="shared" si="32"/>
        <v>210</v>
      </c>
      <c r="AN176" s="3">
        <f t="shared" si="33"/>
        <v>70</v>
      </c>
      <c r="AO176" s="3">
        <f t="shared" si="35"/>
        <v>1795.7534246575344</v>
      </c>
      <c r="AP176" s="3">
        <f t="shared" si="36"/>
        <v>3529.5301084474886</v>
      </c>
    </row>
    <row r="177" spans="2:42" x14ac:dyDescent="0.3">
      <c r="B177" s="1"/>
      <c r="AF177">
        <v>2</v>
      </c>
      <c r="AG177" s="4">
        <v>1.625</v>
      </c>
      <c r="AH177" s="3">
        <f>J97</f>
        <v>1711.4093892694061</v>
      </c>
      <c r="AI177" s="3">
        <f t="shared" si="28"/>
        <v>715.75342465753442</v>
      </c>
      <c r="AJ177" s="3">
        <f t="shared" si="29"/>
        <v>0</v>
      </c>
      <c r="AK177" s="3">
        <f t="shared" si="30"/>
        <v>800</v>
      </c>
      <c r="AL177" s="3">
        <f t="shared" si="31"/>
        <v>0</v>
      </c>
      <c r="AM177" s="3">
        <f t="shared" si="32"/>
        <v>210</v>
      </c>
      <c r="AN177" s="3">
        <f t="shared" si="33"/>
        <v>70</v>
      </c>
      <c r="AO177" s="3">
        <f t="shared" si="35"/>
        <v>1795.7534246575344</v>
      </c>
      <c r="AP177" s="3">
        <f t="shared" si="36"/>
        <v>3507.1628139269405</v>
      </c>
    </row>
    <row r="178" spans="2:42" x14ac:dyDescent="0.3">
      <c r="B178" s="1"/>
      <c r="AF178">
        <v>2</v>
      </c>
      <c r="AG178" s="4">
        <v>1.6354166666666701</v>
      </c>
      <c r="AH178" s="3">
        <f>J98</f>
        <v>1685.3142123287669</v>
      </c>
      <c r="AI178" s="3">
        <f t="shared" si="28"/>
        <v>715.75342465753442</v>
      </c>
      <c r="AJ178" s="3">
        <f t="shared" si="29"/>
        <v>0</v>
      </c>
      <c r="AK178" s="3">
        <f t="shared" si="30"/>
        <v>800</v>
      </c>
      <c r="AL178" s="3">
        <f t="shared" si="31"/>
        <v>0</v>
      </c>
      <c r="AM178" s="3">
        <f t="shared" si="32"/>
        <v>210</v>
      </c>
      <c r="AN178" s="3">
        <f t="shared" si="33"/>
        <v>70</v>
      </c>
      <c r="AO178" s="3">
        <f t="shared" si="35"/>
        <v>1795.7534246575344</v>
      </c>
      <c r="AP178" s="3">
        <f t="shared" si="36"/>
        <v>3481.0676369863013</v>
      </c>
    </row>
    <row r="179" spans="2:42" x14ac:dyDescent="0.3">
      <c r="B179" s="1"/>
      <c r="AF179">
        <v>2</v>
      </c>
      <c r="AG179" s="4">
        <v>1.6458333333333299</v>
      </c>
      <c r="AH179" s="3">
        <f>J99</f>
        <v>1655.4911529680362</v>
      </c>
      <c r="AI179" s="3">
        <f t="shared" si="28"/>
        <v>715.75342465753442</v>
      </c>
      <c r="AJ179" s="3">
        <f t="shared" si="29"/>
        <v>0</v>
      </c>
      <c r="AK179" s="3">
        <f t="shared" si="30"/>
        <v>800</v>
      </c>
      <c r="AL179" s="3">
        <f t="shared" si="31"/>
        <v>0</v>
      </c>
      <c r="AM179" s="3">
        <f t="shared" si="32"/>
        <v>210</v>
      </c>
      <c r="AN179" s="3">
        <f t="shared" si="33"/>
        <v>70</v>
      </c>
      <c r="AO179" s="3">
        <f t="shared" si="35"/>
        <v>1795.7534246575344</v>
      </c>
      <c r="AP179" s="3">
        <f t="shared" si="36"/>
        <v>3451.2445776255709</v>
      </c>
    </row>
    <row r="180" spans="2:42" x14ac:dyDescent="0.3">
      <c r="B180" s="1"/>
      <c r="AF180">
        <v>2</v>
      </c>
      <c r="AG180" s="4">
        <v>1.65625</v>
      </c>
      <c r="AH180" s="3">
        <f>J100</f>
        <v>1618.2123287671229</v>
      </c>
      <c r="AI180" s="3">
        <f t="shared" si="28"/>
        <v>715.75342465753442</v>
      </c>
      <c r="AJ180" s="3">
        <f t="shared" si="29"/>
        <v>0</v>
      </c>
      <c r="AK180" s="3">
        <f t="shared" si="30"/>
        <v>800</v>
      </c>
      <c r="AL180" s="3">
        <f t="shared" si="31"/>
        <v>0</v>
      </c>
      <c r="AM180" s="3">
        <f t="shared" si="32"/>
        <v>210</v>
      </c>
      <c r="AN180" s="3">
        <f t="shared" si="33"/>
        <v>70</v>
      </c>
      <c r="AO180" s="3">
        <f t="shared" si="35"/>
        <v>1795.7534246575344</v>
      </c>
      <c r="AP180" s="3">
        <f t="shared" si="36"/>
        <v>3413.9657534246571</v>
      </c>
    </row>
    <row r="181" spans="2:42" x14ac:dyDescent="0.3">
      <c r="B181" s="1"/>
      <c r="AF181">
        <v>2</v>
      </c>
      <c r="AG181" s="4">
        <v>1.6666666666666701</v>
      </c>
      <c r="AH181" s="3">
        <f>J101</f>
        <v>1573.477739726027</v>
      </c>
      <c r="AI181" s="3">
        <f t="shared" si="28"/>
        <v>715.75342465753442</v>
      </c>
      <c r="AJ181" s="3">
        <f t="shared" si="29"/>
        <v>0</v>
      </c>
      <c r="AK181" s="3">
        <f t="shared" si="30"/>
        <v>800</v>
      </c>
      <c r="AL181" s="3">
        <f t="shared" si="31"/>
        <v>0</v>
      </c>
      <c r="AM181" s="3">
        <f t="shared" si="32"/>
        <v>210</v>
      </c>
      <c r="AN181" s="3">
        <f t="shared" si="33"/>
        <v>70</v>
      </c>
      <c r="AO181" s="3">
        <f t="shared" si="35"/>
        <v>1795.7534246575344</v>
      </c>
      <c r="AP181" s="3">
        <f t="shared" si="36"/>
        <v>3369.2311643835615</v>
      </c>
    </row>
    <row r="182" spans="2:42" x14ac:dyDescent="0.3">
      <c r="B182" s="1"/>
      <c r="AF182">
        <v>2</v>
      </c>
      <c r="AG182" s="4">
        <v>1.6770833333333299</v>
      </c>
      <c r="AH182" s="3">
        <f>J102</f>
        <v>1521.2873858447485</v>
      </c>
      <c r="AI182" s="3">
        <f t="shared" ref="AI182:AI212" si="37">$G$26</f>
        <v>715.75342465753442</v>
      </c>
      <c r="AJ182" s="3">
        <f t="shared" ref="AJ182:AJ212" si="38">$G$27</f>
        <v>0</v>
      </c>
      <c r="AK182" s="3">
        <f t="shared" ref="AK182:AK212" si="39">$G$28</f>
        <v>800</v>
      </c>
      <c r="AL182" s="3">
        <f t="shared" ref="AL182:AL212" si="40">$G$29</f>
        <v>0</v>
      </c>
      <c r="AM182" s="3">
        <f t="shared" ref="AM182:AM212" si="41">$G$30</f>
        <v>210</v>
      </c>
      <c r="AN182" s="3">
        <f t="shared" ref="AN182:AN212" si="42">$G$31</f>
        <v>70</v>
      </c>
      <c r="AO182" s="3">
        <f t="shared" si="35"/>
        <v>1795.7534246575344</v>
      </c>
      <c r="AP182" s="3">
        <f t="shared" si="36"/>
        <v>3317.040810502283</v>
      </c>
    </row>
    <row r="183" spans="2:42" x14ac:dyDescent="0.3">
      <c r="B183" s="1"/>
      <c r="AF183">
        <v>2</v>
      </c>
      <c r="AG183" s="4">
        <v>1.6875</v>
      </c>
      <c r="AH183" s="3">
        <f>J103</f>
        <v>1461.6412671232874</v>
      </c>
      <c r="AI183" s="3">
        <f t="shared" si="37"/>
        <v>715.75342465753442</v>
      </c>
      <c r="AJ183" s="3">
        <f t="shared" si="38"/>
        <v>0</v>
      </c>
      <c r="AK183" s="3">
        <f t="shared" si="39"/>
        <v>800</v>
      </c>
      <c r="AL183" s="3">
        <f t="shared" si="40"/>
        <v>0</v>
      </c>
      <c r="AM183" s="3">
        <f t="shared" si="41"/>
        <v>210</v>
      </c>
      <c r="AN183" s="3">
        <f t="shared" si="42"/>
        <v>70</v>
      </c>
      <c r="AO183" s="3">
        <f t="shared" si="35"/>
        <v>1795.7534246575344</v>
      </c>
      <c r="AP183" s="3">
        <f t="shared" si="36"/>
        <v>3257.3946917808216</v>
      </c>
    </row>
    <row r="184" spans="2:42" x14ac:dyDescent="0.3">
      <c r="B184" s="1"/>
      <c r="AF184">
        <v>2</v>
      </c>
      <c r="AG184" s="4">
        <v>1.6979166666666701</v>
      </c>
      <c r="AH184" s="3">
        <f>J104</f>
        <v>1398.2672659817349</v>
      </c>
      <c r="AI184" s="3">
        <f t="shared" si="37"/>
        <v>715.75342465753442</v>
      </c>
      <c r="AJ184" s="3">
        <f t="shared" si="38"/>
        <v>0</v>
      </c>
      <c r="AK184" s="3">
        <f t="shared" si="39"/>
        <v>800</v>
      </c>
      <c r="AL184" s="3">
        <f t="shared" si="40"/>
        <v>0</v>
      </c>
      <c r="AM184" s="3">
        <f t="shared" si="41"/>
        <v>210</v>
      </c>
      <c r="AN184" s="3">
        <f t="shared" si="42"/>
        <v>70</v>
      </c>
      <c r="AO184" s="3">
        <f t="shared" si="35"/>
        <v>1795.7534246575344</v>
      </c>
      <c r="AP184" s="3">
        <f t="shared" si="36"/>
        <v>3194.0206906392696</v>
      </c>
    </row>
    <row r="185" spans="2:42" x14ac:dyDescent="0.3">
      <c r="B185" s="1"/>
      <c r="AF185">
        <v>2</v>
      </c>
      <c r="AG185" s="4">
        <v>1.7083333333333299</v>
      </c>
      <c r="AH185" s="3">
        <f>J105</f>
        <v>1331.165382420091</v>
      </c>
      <c r="AI185" s="3">
        <f t="shared" si="37"/>
        <v>715.75342465753442</v>
      </c>
      <c r="AJ185" s="3">
        <f t="shared" si="38"/>
        <v>0</v>
      </c>
      <c r="AK185" s="3">
        <f t="shared" si="39"/>
        <v>800</v>
      </c>
      <c r="AL185" s="3">
        <f t="shared" si="40"/>
        <v>0</v>
      </c>
      <c r="AM185" s="3">
        <f t="shared" si="41"/>
        <v>210</v>
      </c>
      <c r="AN185" s="3">
        <f t="shared" si="42"/>
        <v>70</v>
      </c>
      <c r="AO185" s="3">
        <f t="shared" si="35"/>
        <v>1795.7534246575344</v>
      </c>
      <c r="AP185" s="3">
        <f t="shared" si="36"/>
        <v>3126.9188070776254</v>
      </c>
    </row>
    <row r="186" spans="2:42" x14ac:dyDescent="0.3">
      <c r="B186" s="1"/>
      <c r="AF186">
        <v>2</v>
      </c>
      <c r="AG186" s="4">
        <v>1.71875</v>
      </c>
      <c r="AH186" s="3">
        <f>J106</f>
        <v>1260.3356164383558</v>
      </c>
      <c r="AI186" s="3">
        <f t="shared" si="37"/>
        <v>715.75342465753442</v>
      </c>
      <c r="AJ186" s="3">
        <f t="shared" si="38"/>
        <v>0</v>
      </c>
      <c r="AK186" s="3">
        <f t="shared" si="39"/>
        <v>800</v>
      </c>
      <c r="AL186" s="3">
        <f t="shared" si="40"/>
        <v>0</v>
      </c>
      <c r="AM186" s="3">
        <f t="shared" si="41"/>
        <v>210</v>
      </c>
      <c r="AN186" s="3">
        <f t="shared" si="42"/>
        <v>70</v>
      </c>
      <c r="AO186" s="3">
        <f t="shared" si="35"/>
        <v>1795.7534246575344</v>
      </c>
      <c r="AP186" s="3">
        <f t="shared" si="36"/>
        <v>3056.08904109589</v>
      </c>
    </row>
    <row r="187" spans="2:42" x14ac:dyDescent="0.3">
      <c r="B187" s="1"/>
      <c r="AF187">
        <v>2</v>
      </c>
      <c r="AG187" s="4">
        <v>1.7291666666666701</v>
      </c>
      <c r="AH187" s="3">
        <f>J107</f>
        <v>1185.7779680365293</v>
      </c>
      <c r="AI187" s="3">
        <f t="shared" si="37"/>
        <v>715.75342465753442</v>
      </c>
      <c r="AJ187" s="3">
        <f t="shared" si="38"/>
        <v>0</v>
      </c>
      <c r="AK187" s="3">
        <f t="shared" si="39"/>
        <v>800</v>
      </c>
      <c r="AL187" s="3">
        <f t="shared" si="40"/>
        <v>0</v>
      </c>
      <c r="AM187" s="3">
        <f t="shared" si="41"/>
        <v>210</v>
      </c>
      <c r="AN187" s="3">
        <f t="shared" si="42"/>
        <v>70</v>
      </c>
      <c r="AO187" s="3">
        <f t="shared" si="35"/>
        <v>1795.7534246575344</v>
      </c>
      <c r="AP187" s="3">
        <f t="shared" si="36"/>
        <v>2981.5313926940635</v>
      </c>
    </row>
    <row r="188" spans="2:42" x14ac:dyDescent="0.3">
      <c r="B188" s="1"/>
      <c r="AF188">
        <v>2</v>
      </c>
      <c r="AG188" s="4">
        <v>1.7395833333333299</v>
      </c>
      <c r="AH188" s="3">
        <f>J108</f>
        <v>1107.4924372146115</v>
      </c>
      <c r="AI188" s="3">
        <f t="shared" si="37"/>
        <v>715.75342465753442</v>
      </c>
      <c r="AJ188" s="3">
        <f t="shared" si="38"/>
        <v>0</v>
      </c>
      <c r="AK188" s="3">
        <f t="shared" si="39"/>
        <v>800</v>
      </c>
      <c r="AL188" s="3">
        <f t="shared" si="40"/>
        <v>0</v>
      </c>
      <c r="AM188" s="3">
        <f t="shared" si="41"/>
        <v>210</v>
      </c>
      <c r="AN188" s="3">
        <f t="shared" si="42"/>
        <v>70</v>
      </c>
      <c r="AO188" s="3">
        <f t="shared" si="35"/>
        <v>1795.7534246575344</v>
      </c>
      <c r="AP188" s="3">
        <f t="shared" si="36"/>
        <v>2903.2458618721457</v>
      </c>
    </row>
    <row r="189" spans="2:42" x14ac:dyDescent="0.3">
      <c r="B189" s="1"/>
      <c r="AF189">
        <v>2</v>
      </c>
      <c r="AG189" s="4">
        <v>1.75</v>
      </c>
      <c r="AH189" s="3">
        <f>J109</f>
        <v>1025.4790239726024</v>
      </c>
      <c r="AI189" s="3">
        <f t="shared" si="37"/>
        <v>715.75342465753442</v>
      </c>
      <c r="AJ189" s="3">
        <f t="shared" si="38"/>
        <v>0</v>
      </c>
      <c r="AK189" s="3">
        <f t="shared" si="39"/>
        <v>800</v>
      </c>
      <c r="AL189" s="3">
        <f t="shared" si="40"/>
        <v>0</v>
      </c>
      <c r="AM189" s="3">
        <f t="shared" si="41"/>
        <v>210</v>
      </c>
      <c r="AN189" s="3">
        <f t="shared" si="42"/>
        <v>70</v>
      </c>
      <c r="AO189" s="3">
        <f t="shared" si="35"/>
        <v>1795.7534246575344</v>
      </c>
      <c r="AP189" s="3">
        <f t="shared" si="36"/>
        <v>2821.2324486301368</v>
      </c>
    </row>
    <row r="190" spans="2:42" x14ac:dyDescent="0.3">
      <c r="B190" s="1"/>
      <c r="AF190">
        <v>2</v>
      </c>
      <c r="AG190" s="4">
        <v>1.7604166666666701</v>
      </c>
      <c r="AH190" s="3">
        <f>J110</f>
        <v>939.73772831050189</v>
      </c>
      <c r="AI190" s="3">
        <f t="shared" si="37"/>
        <v>715.75342465753442</v>
      </c>
      <c r="AJ190" s="3">
        <f t="shared" si="38"/>
        <v>0</v>
      </c>
      <c r="AK190" s="3">
        <f t="shared" si="39"/>
        <v>800</v>
      </c>
      <c r="AL190" s="3">
        <f t="shared" si="40"/>
        <v>0</v>
      </c>
      <c r="AM190" s="3">
        <f t="shared" si="41"/>
        <v>210</v>
      </c>
      <c r="AN190" s="3">
        <f t="shared" si="42"/>
        <v>70</v>
      </c>
      <c r="AO190" s="3">
        <f t="shared" si="35"/>
        <v>1795.7534246575344</v>
      </c>
      <c r="AP190" s="3">
        <f t="shared" si="36"/>
        <v>2735.4911529680362</v>
      </c>
    </row>
    <row r="191" spans="2:42" x14ac:dyDescent="0.3">
      <c r="B191" s="1"/>
      <c r="AF191">
        <v>2</v>
      </c>
      <c r="AG191" s="4">
        <v>1.7708333333333299</v>
      </c>
      <c r="AH191" s="3">
        <f>J111</f>
        <v>850.26855022831012</v>
      </c>
      <c r="AI191" s="3">
        <f t="shared" si="37"/>
        <v>715.75342465753442</v>
      </c>
      <c r="AJ191" s="3">
        <f t="shared" si="38"/>
        <v>0</v>
      </c>
      <c r="AK191" s="3">
        <f t="shared" si="39"/>
        <v>800</v>
      </c>
      <c r="AL191" s="3">
        <f t="shared" si="40"/>
        <v>0</v>
      </c>
      <c r="AM191" s="3">
        <f t="shared" si="41"/>
        <v>210</v>
      </c>
      <c r="AN191" s="3">
        <f t="shared" si="42"/>
        <v>70</v>
      </c>
      <c r="AO191" s="3">
        <f t="shared" si="35"/>
        <v>1795.7534246575344</v>
      </c>
      <c r="AP191" s="3">
        <f t="shared" si="36"/>
        <v>2646.0219748858444</v>
      </c>
    </row>
    <row r="192" spans="2:42" x14ac:dyDescent="0.3">
      <c r="B192" s="1"/>
      <c r="AF192">
        <v>2</v>
      </c>
      <c r="AG192" s="4">
        <v>1.78125</v>
      </c>
      <c r="AH192" s="3">
        <f>J112</f>
        <v>760.79937214611834</v>
      </c>
      <c r="AI192" s="3">
        <f t="shared" si="37"/>
        <v>715.75342465753442</v>
      </c>
      <c r="AJ192" s="3">
        <f t="shared" si="38"/>
        <v>0</v>
      </c>
      <c r="AK192" s="3">
        <f t="shared" si="39"/>
        <v>800</v>
      </c>
      <c r="AL192" s="3">
        <f t="shared" si="40"/>
        <v>0</v>
      </c>
      <c r="AM192" s="3">
        <f t="shared" si="41"/>
        <v>210</v>
      </c>
      <c r="AN192" s="3">
        <f t="shared" si="42"/>
        <v>70</v>
      </c>
      <c r="AO192" s="3">
        <f t="shared" si="35"/>
        <v>1795.7534246575344</v>
      </c>
      <c r="AP192" s="3">
        <f t="shared" si="36"/>
        <v>2556.5527968036527</v>
      </c>
    </row>
    <row r="193" spans="2:42" x14ac:dyDescent="0.3">
      <c r="B193" s="1"/>
      <c r="AF193">
        <v>2</v>
      </c>
      <c r="AG193" s="4">
        <v>1.7916666666666701</v>
      </c>
      <c r="AH193" s="3">
        <f>J113</f>
        <v>671.33019406392657</v>
      </c>
      <c r="AI193" s="3">
        <f t="shared" si="37"/>
        <v>715.75342465753442</v>
      </c>
      <c r="AJ193" s="3">
        <f t="shared" si="38"/>
        <v>0</v>
      </c>
      <c r="AK193" s="3">
        <f t="shared" si="39"/>
        <v>800</v>
      </c>
      <c r="AL193" s="3">
        <f t="shared" si="40"/>
        <v>0</v>
      </c>
      <c r="AM193" s="3">
        <f t="shared" si="41"/>
        <v>210</v>
      </c>
      <c r="AN193" s="3">
        <f t="shared" si="42"/>
        <v>70</v>
      </c>
      <c r="AO193" s="3">
        <f t="shared" si="35"/>
        <v>1795.7534246575344</v>
      </c>
      <c r="AP193" s="3">
        <f t="shared" si="36"/>
        <v>2467.0836187214609</v>
      </c>
    </row>
    <row r="194" spans="2:42" x14ac:dyDescent="0.3">
      <c r="B194" s="1"/>
      <c r="AF194">
        <v>2</v>
      </c>
      <c r="AG194" s="4">
        <v>1.8020833333333299</v>
      </c>
      <c r="AH194" s="3">
        <f>J114</f>
        <v>581.86101598173479</v>
      </c>
      <c r="AI194" s="3">
        <f t="shared" si="37"/>
        <v>715.75342465753442</v>
      </c>
      <c r="AJ194" s="3">
        <f t="shared" si="38"/>
        <v>0</v>
      </c>
      <c r="AK194" s="3">
        <f t="shared" si="39"/>
        <v>800</v>
      </c>
      <c r="AL194" s="3">
        <f t="shared" si="40"/>
        <v>0</v>
      </c>
      <c r="AM194" s="3">
        <f t="shared" si="41"/>
        <v>210</v>
      </c>
      <c r="AN194" s="3">
        <f t="shared" si="42"/>
        <v>70</v>
      </c>
      <c r="AO194" s="3">
        <f t="shared" si="35"/>
        <v>1795.7534246575344</v>
      </c>
      <c r="AP194" s="3">
        <f t="shared" si="36"/>
        <v>2377.6144406392691</v>
      </c>
    </row>
    <row r="195" spans="2:42" x14ac:dyDescent="0.3">
      <c r="B195" s="1"/>
      <c r="AF195">
        <v>2</v>
      </c>
      <c r="AG195" s="4">
        <v>1.8125</v>
      </c>
      <c r="AH195" s="3">
        <f>J115</f>
        <v>492.39183789954302</v>
      </c>
      <c r="AI195" s="3">
        <f t="shared" si="37"/>
        <v>715.75342465753442</v>
      </c>
      <c r="AJ195" s="3">
        <f t="shared" si="38"/>
        <v>0</v>
      </c>
      <c r="AK195" s="3">
        <f t="shared" si="39"/>
        <v>800</v>
      </c>
      <c r="AL195" s="3">
        <f t="shared" si="40"/>
        <v>0</v>
      </c>
      <c r="AM195" s="3">
        <f t="shared" si="41"/>
        <v>210</v>
      </c>
      <c r="AN195" s="3">
        <f t="shared" si="42"/>
        <v>70</v>
      </c>
      <c r="AO195" s="3">
        <f t="shared" si="35"/>
        <v>1795.7534246575344</v>
      </c>
      <c r="AP195" s="3">
        <f t="shared" si="36"/>
        <v>2288.1452625570773</v>
      </c>
    </row>
    <row r="196" spans="2:42" x14ac:dyDescent="0.3">
      <c r="B196" s="1"/>
      <c r="AF196">
        <v>2</v>
      </c>
      <c r="AG196" s="4">
        <v>1.8229166666666701</v>
      </c>
      <c r="AH196" s="3">
        <f>J116</f>
        <v>410.37842465753391</v>
      </c>
      <c r="AI196" s="3">
        <f t="shared" si="37"/>
        <v>715.75342465753442</v>
      </c>
      <c r="AJ196" s="3">
        <f t="shared" si="38"/>
        <v>0</v>
      </c>
      <c r="AK196" s="3">
        <f t="shared" si="39"/>
        <v>800</v>
      </c>
      <c r="AL196" s="3">
        <f t="shared" si="40"/>
        <v>0</v>
      </c>
      <c r="AM196" s="3">
        <f t="shared" si="41"/>
        <v>210</v>
      </c>
      <c r="AN196" s="3">
        <f t="shared" si="42"/>
        <v>70</v>
      </c>
      <c r="AO196" s="3">
        <f t="shared" si="35"/>
        <v>1795.7534246575344</v>
      </c>
      <c r="AP196" s="3">
        <f t="shared" si="36"/>
        <v>2206.1318493150684</v>
      </c>
    </row>
    <row r="197" spans="2:42" x14ac:dyDescent="0.3">
      <c r="B197" s="1"/>
      <c r="AF197">
        <v>2</v>
      </c>
      <c r="AG197" s="4">
        <v>1.8333333333333299</v>
      </c>
      <c r="AH197" s="3">
        <f>J117</f>
        <v>335.82077625570741</v>
      </c>
      <c r="AI197" s="3">
        <f t="shared" si="37"/>
        <v>715.75342465753442</v>
      </c>
      <c r="AJ197" s="3">
        <f t="shared" si="38"/>
        <v>0</v>
      </c>
      <c r="AK197" s="3">
        <f t="shared" si="39"/>
        <v>800</v>
      </c>
      <c r="AL197" s="3">
        <f t="shared" si="40"/>
        <v>0</v>
      </c>
      <c r="AM197" s="3">
        <f t="shared" si="41"/>
        <v>210</v>
      </c>
      <c r="AN197" s="3">
        <f t="shared" si="42"/>
        <v>70</v>
      </c>
      <c r="AO197" s="3">
        <f t="shared" si="35"/>
        <v>1795.7534246575344</v>
      </c>
      <c r="AP197" s="3">
        <f t="shared" si="36"/>
        <v>2131.5742009132418</v>
      </c>
    </row>
    <row r="198" spans="2:42" x14ac:dyDescent="0.3">
      <c r="B198" s="1"/>
      <c r="AF198">
        <v>2</v>
      </c>
      <c r="AG198" s="4">
        <v>1.84375</v>
      </c>
      <c r="AH198" s="3">
        <f>J118</f>
        <v>268.71889269406353</v>
      </c>
      <c r="AI198" s="3">
        <f t="shared" si="37"/>
        <v>715.75342465753442</v>
      </c>
      <c r="AJ198" s="3">
        <f t="shared" si="38"/>
        <v>0</v>
      </c>
      <c r="AK198" s="3">
        <f t="shared" si="39"/>
        <v>800</v>
      </c>
      <c r="AL198" s="3">
        <f t="shared" si="40"/>
        <v>0</v>
      </c>
      <c r="AM198" s="3">
        <f t="shared" si="41"/>
        <v>210</v>
      </c>
      <c r="AN198" s="3">
        <f t="shared" si="42"/>
        <v>70</v>
      </c>
      <c r="AO198" s="3">
        <f t="shared" si="35"/>
        <v>1795.7534246575344</v>
      </c>
      <c r="AP198" s="3">
        <f t="shared" si="36"/>
        <v>2064.4723173515977</v>
      </c>
    </row>
    <row r="199" spans="2:42" x14ac:dyDescent="0.3">
      <c r="B199" s="1"/>
      <c r="AF199">
        <v>2</v>
      </c>
      <c r="AG199" s="4">
        <v>1.8541666666666701</v>
      </c>
      <c r="AH199" s="3">
        <f>J119</f>
        <v>209.07277397260236</v>
      </c>
      <c r="AI199" s="3">
        <f t="shared" si="37"/>
        <v>715.75342465753442</v>
      </c>
      <c r="AJ199" s="3">
        <f t="shared" si="38"/>
        <v>0</v>
      </c>
      <c r="AK199" s="3">
        <f t="shared" si="39"/>
        <v>800</v>
      </c>
      <c r="AL199" s="3">
        <f t="shared" si="40"/>
        <v>0</v>
      </c>
      <c r="AM199" s="3">
        <f t="shared" si="41"/>
        <v>210</v>
      </c>
      <c r="AN199" s="3">
        <f t="shared" si="42"/>
        <v>70</v>
      </c>
      <c r="AO199" s="3">
        <f t="shared" si="35"/>
        <v>1795.7534246575344</v>
      </c>
      <c r="AP199" s="3">
        <f t="shared" si="36"/>
        <v>2004.8261986301368</v>
      </c>
    </row>
    <row r="200" spans="2:42" x14ac:dyDescent="0.3">
      <c r="B200" s="1"/>
      <c r="AF200">
        <v>2</v>
      </c>
      <c r="AG200" s="4">
        <v>1.8645833333333299</v>
      </c>
      <c r="AH200" s="3">
        <f>J120</f>
        <v>156.88242009132381</v>
      </c>
      <c r="AI200" s="3">
        <f t="shared" si="37"/>
        <v>715.75342465753442</v>
      </c>
      <c r="AJ200" s="3">
        <f t="shared" si="38"/>
        <v>0</v>
      </c>
      <c r="AK200" s="3">
        <f t="shared" si="39"/>
        <v>800</v>
      </c>
      <c r="AL200" s="3">
        <f t="shared" si="40"/>
        <v>0</v>
      </c>
      <c r="AM200" s="3">
        <f t="shared" si="41"/>
        <v>210</v>
      </c>
      <c r="AN200" s="3">
        <f t="shared" si="42"/>
        <v>70</v>
      </c>
      <c r="AO200" s="3">
        <f t="shared" si="35"/>
        <v>1795.7534246575344</v>
      </c>
      <c r="AP200" s="3">
        <f t="shared" si="36"/>
        <v>1952.6358447488583</v>
      </c>
    </row>
    <row r="201" spans="2:42" x14ac:dyDescent="0.3">
      <c r="B201" s="1"/>
      <c r="AF201">
        <v>2</v>
      </c>
      <c r="AG201" s="4">
        <v>1.875</v>
      </c>
      <c r="AH201" s="3">
        <f>J121</f>
        <v>112.14783105022792</v>
      </c>
      <c r="AI201" s="3">
        <f t="shared" si="37"/>
        <v>715.75342465753442</v>
      </c>
      <c r="AJ201" s="3">
        <f t="shared" si="38"/>
        <v>0</v>
      </c>
      <c r="AK201" s="3">
        <f t="shared" si="39"/>
        <v>800</v>
      </c>
      <c r="AL201" s="3">
        <f t="shared" si="40"/>
        <v>0</v>
      </c>
      <c r="AM201" s="3">
        <f t="shared" si="41"/>
        <v>210</v>
      </c>
      <c r="AN201" s="3">
        <f t="shared" si="42"/>
        <v>70</v>
      </c>
      <c r="AO201" s="3">
        <f t="shared" si="35"/>
        <v>1795.7534246575344</v>
      </c>
      <c r="AP201" s="3">
        <f t="shared" si="36"/>
        <v>1907.9012557077624</v>
      </c>
    </row>
    <row r="202" spans="2:42" x14ac:dyDescent="0.3">
      <c r="B202" s="1"/>
      <c r="AF202">
        <v>2</v>
      </c>
      <c r="AG202" s="4">
        <v>1.8854166666666701</v>
      </c>
      <c r="AH202" s="3">
        <f>J122</f>
        <v>74.869006849314701</v>
      </c>
      <c r="AI202" s="3">
        <f t="shared" si="37"/>
        <v>715.75342465753442</v>
      </c>
      <c r="AJ202" s="3">
        <f t="shared" si="38"/>
        <v>0</v>
      </c>
      <c r="AK202" s="3">
        <f t="shared" si="39"/>
        <v>800</v>
      </c>
      <c r="AL202" s="3">
        <f t="shared" si="40"/>
        <v>0</v>
      </c>
      <c r="AM202" s="3">
        <f t="shared" si="41"/>
        <v>210</v>
      </c>
      <c r="AN202" s="3">
        <f t="shared" si="42"/>
        <v>70</v>
      </c>
      <c r="AO202" s="3">
        <f t="shared" si="35"/>
        <v>1795.7534246575344</v>
      </c>
      <c r="AP202" s="3">
        <f t="shared" si="36"/>
        <v>1870.6224315068491</v>
      </c>
    </row>
    <row r="203" spans="2:42" x14ac:dyDescent="0.3">
      <c r="B203" s="1"/>
      <c r="AF203">
        <v>2</v>
      </c>
      <c r="AG203" s="4">
        <v>1.8958333333333299</v>
      </c>
      <c r="AH203" s="3">
        <f>J123</f>
        <v>45.04594748858409</v>
      </c>
      <c r="AI203" s="3">
        <f t="shared" si="37"/>
        <v>715.75342465753442</v>
      </c>
      <c r="AJ203" s="3">
        <f t="shared" si="38"/>
        <v>0</v>
      </c>
      <c r="AK203" s="3">
        <f t="shared" si="39"/>
        <v>800</v>
      </c>
      <c r="AL203" s="3">
        <f t="shared" si="40"/>
        <v>0</v>
      </c>
      <c r="AM203" s="3">
        <f t="shared" si="41"/>
        <v>210</v>
      </c>
      <c r="AN203" s="3">
        <f t="shared" si="42"/>
        <v>70</v>
      </c>
      <c r="AO203" s="3">
        <f t="shared" si="35"/>
        <v>1795.7534246575344</v>
      </c>
      <c r="AP203" s="3">
        <f t="shared" si="36"/>
        <v>1840.7993721461185</v>
      </c>
    </row>
    <row r="204" spans="2:42" x14ac:dyDescent="0.3">
      <c r="B204" s="1"/>
      <c r="AF204">
        <v>2</v>
      </c>
      <c r="AG204" s="4">
        <v>1.90625</v>
      </c>
      <c r="AH204" s="3">
        <f>J124</f>
        <v>22.67865296803609</v>
      </c>
      <c r="AI204" s="3">
        <f t="shared" si="37"/>
        <v>715.75342465753442</v>
      </c>
      <c r="AJ204" s="3">
        <f t="shared" si="38"/>
        <v>0</v>
      </c>
      <c r="AK204" s="3">
        <f t="shared" si="39"/>
        <v>800</v>
      </c>
      <c r="AL204" s="3">
        <f t="shared" si="40"/>
        <v>0</v>
      </c>
      <c r="AM204" s="3">
        <f t="shared" si="41"/>
        <v>210</v>
      </c>
      <c r="AN204" s="3">
        <f t="shared" si="42"/>
        <v>70</v>
      </c>
      <c r="AO204" s="3">
        <f t="shared" si="35"/>
        <v>1795.7534246575344</v>
      </c>
      <c r="AP204" s="3">
        <f t="shared" si="36"/>
        <v>1818.4320776255704</v>
      </c>
    </row>
    <row r="205" spans="2:42" x14ac:dyDescent="0.3">
      <c r="B205" s="1"/>
      <c r="AF205">
        <v>2</v>
      </c>
      <c r="AG205" s="4">
        <v>1.9166666666666701</v>
      </c>
      <c r="AH205" s="3">
        <f>J125</f>
        <v>7.7671232876707563</v>
      </c>
      <c r="AI205" s="3">
        <f t="shared" si="37"/>
        <v>715.75342465753442</v>
      </c>
      <c r="AJ205" s="3">
        <f t="shared" si="38"/>
        <v>0</v>
      </c>
      <c r="AK205" s="3">
        <f t="shared" si="39"/>
        <v>800</v>
      </c>
      <c r="AL205" s="3">
        <f t="shared" si="40"/>
        <v>0</v>
      </c>
      <c r="AM205" s="3">
        <f t="shared" si="41"/>
        <v>210</v>
      </c>
      <c r="AN205" s="3">
        <f t="shared" si="42"/>
        <v>70</v>
      </c>
      <c r="AO205" s="3">
        <f t="shared" si="35"/>
        <v>1795.7534246575344</v>
      </c>
      <c r="AP205" s="3">
        <f t="shared" si="36"/>
        <v>1803.5205479452052</v>
      </c>
    </row>
    <row r="206" spans="2:42" x14ac:dyDescent="0.3">
      <c r="B206" s="1"/>
      <c r="AF206">
        <v>2</v>
      </c>
      <c r="AG206" s="4">
        <v>1.9270833333333299</v>
      </c>
      <c r="AH206" s="3">
        <f>J126</f>
        <v>0.31135844748814634</v>
      </c>
      <c r="AI206" s="3">
        <f t="shared" si="37"/>
        <v>715.75342465753442</v>
      </c>
      <c r="AJ206" s="3">
        <f t="shared" si="38"/>
        <v>0</v>
      </c>
      <c r="AK206" s="3">
        <f t="shared" si="39"/>
        <v>800</v>
      </c>
      <c r="AL206" s="3">
        <f t="shared" si="40"/>
        <v>0</v>
      </c>
      <c r="AM206" s="3">
        <f t="shared" si="41"/>
        <v>210</v>
      </c>
      <c r="AN206" s="3">
        <f t="shared" si="42"/>
        <v>70</v>
      </c>
      <c r="AO206" s="3">
        <f t="shared" si="35"/>
        <v>1795.7534246575344</v>
      </c>
      <c r="AP206" s="3">
        <f t="shared" si="36"/>
        <v>1796.0647831050226</v>
      </c>
    </row>
    <row r="207" spans="2:42" x14ac:dyDescent="0.3">
      <c r="B207" s="1"/>
      <c r="AF207">
        <v>2</v>
      </c>
      <c r="AG207" s="4">
        <v>1.9375</v>
      </c>
      <c r="AH207" s="3">
        <f>J127</f>
        <v>0.31135844748814634</v>
      </c>
      <c r="AI207" s="3">
        <f t="shared" si="37"/>
        <v>715.75342465753442</v>
      </c>
      <c r="AJ207" s="3">
        <f t="shared" si="38"/>
        <v>0</v>
      </c>
      <c r="AK207" s="3">
        <f t="shared" si="39"/>
        <v>800</v>
      </c>
      <c r="AL207" s="3">
        <f t="shared" si="40"/>
        <v>0</v>
      </c>
      <c r="AM207" s="3">
        <f t="shared" si="41"/>
        <v>210</v>
      </c>
      <c r="AN207" s="3">
        <f t="shared" si="42"/>
        <v>70</v>
      </c>
      <c r="AO207" s="3">
        <f t="shared" si="35"/>
        <v>1795.7534246575344</v>
      </c>
      <c r="AP207" s="3">
        <f t="shared" si="36"/>
        <v>1796.0647831050226</v>
      </c>
    </row>
    <row r="208" spans="2:42" x14ac:dyDescent="0.3">
      <c r="B208" s="1"/>
      <c r="AF208">
        <v>2</v>
      </c>
      <c r="AG208" s="4">
        <v>1.9479166666666701</v>
      </c>
      <c r="AH208" s="3">
        <f>J128</f>
        <v>7.7671232876708132</v>
      </c>
      <c r="AI208" s="3">
        <f t="shared" si="37"/>
        <v>715.75342465753442</v>
      </c>
      <c r="AJ208" s="3">
        <f t="shared" si="38"/>
        <v>0</v>
      </c>
      <c r="AK208" s="3">
        <f t="shared" si="39"/>
        <v>800</v>
      </c>
      <c r="AL208" s="3">
        <f t="shared" si="40"/>
        <v>0</v>
      </c>
      <c r="AM208" s="3">
        <f t="shared" si="41"/>
        <v>210</v>
      </c>
      <c r="AN208" s="3">
        <f t="shared" si="42"/>
        <v>70</v>
      </c>
      <c r="AO208" s="3">
        <f t="shared" si="35"/>
        <v>1795.7534246575344</v>
      </c>
      <c r="AP208" s="3">
        <f t="shared" si="36"/>
        <v>1803.5205479452052</v>
      </c>
    </row>
    <row r="209" spans="2:42" x14ac:dyDescent="0.3">
      <c r="B209" s="1"/>
      <c r="AF209">
        <v>2</v>
      </c>
      <c r="AG209" s="4">
        <v>1.9583333333333299</v>
      </c>
      <c r="AH209" s="3">
        <f>J129</f>
        <v>22.678652968036147</v>
      </c>
      <c r="AI209" s="3">
        <f t="shared" si="37"/>
        <v>715.75342465753442</v>
      </c>
      <c r="AJ209" s="3">
        <f t="shared" si="38"/>
        <v>0</v>
      </c>
      <c r="AK209" s="3">
        <f t="shared" si="39"/>
        <v>800</v>
      </c>
      <c r="AL209" s="3">
        <f t="shared" si="40"/>
        <v>0</v>
      </c>
      <c r="AM209" s="3">
        <f t="shared" si="41"/>
        <v>210</v>
      </c>
      <c r="AN209" s="3">
        <f t="shared" si="42"/>
        <v>70</v>
      </c>
      <c r="AO209" s="3">
        <f t="shared" si="35"/>
        <v>1795.7534246575344</v>
      </c>
      <c r="AP209" s="3">
        <f t="shared" si="36"/>
        <v>1818.4320776255706</v>
      </c>
    </row>
    <row r="210" spans="2:42" x14ac:dyDescent="0.3">
      <c r="B210" s="1"/>
      <c r="AF210">
        <v>2</v>
      </c>
      <c r="AG210" s="4">
        <v>1.96875</v>
      </c>
      <c r="AH210" s="3">
        <f>J130</f>
        <v>45.04594748858409</v>
      </c>
      <c r="AI210" s="3">
        <f t="shared" si="37"/>
        <v>715.75342465753442</v>
      </c>
      <c r="AJ210" s="3">
        <f t="shared" si="38"/>
        <v>0</v>
      </c>
      <c r="AK210" s="3">
        <f t="shared" si="39"/>
        <v>800</v>
      </c>
      <c r="AL210" s="3">
        <f t="shared" si="40"/>
        <v>0</v>
      </c>
      <c r="AM210" s="3">
        <f t="shared" si="41"/>
        <v>210</v>
      </c>
      <c r="AN210" s="3">
        <f t="shared" si="42"/>
        <v>70</v>
      </c>
      <c r="AO210" s="3">
        <f t="shared" si="35"/>
        <v>1795.7534246575344</v>
      </c>
      <c r="AP210" s="3">
        <f t="shared" si="36"/>
        <v>1840.7993721461185</v>
      </c>
    </row>
    <row r="211" spans="2:42" x14ac:dyDescent="0.3">
      <c r="B211" s="1"/>
      <c r="AF211">
        <v>2</v>
      </c>
      <c r="AG211" s="4">
        <v>1.9791666666666701</v>
      </c>
      <c r="AH211" s="3">
        <f>J131</f>
        <v>74.869006849314701</v>
      </c>
      <c r="AI211" s="3">
        <f t="shared" si="37"/>
        <v>715.75342465753442</v>
      </c>
      <c r="AJ211" s="3">
        <f t="shared" si="38"/>
        <v>0</v>
      </c>
      <c r="AK211" s="3">
        <f t="shared" si="39"/>
        <v>800</v>
      </c>
      <c r="AL211" s="3">
        <f t="shared" si="40"/>
        <v>0</v>
      </c>
      <c r="AM211" s="3">
        <f t="shared" si="41"/>
        <v>210</v>
      </c>
      <c r="AN211" s="3">
        <f t="shared" si="42"/>
        <v>70</v>
      </c>
      <c r="AO211" s="3">
        <f t="shared" si="35"/>
        <v>1795.7534246575344</v>
      </c>
      <c r="AP211" s="3">
        <f t="shared" si="36"/>
        <v>1870.6224315068491</v>
      </c>
    </row>
    <row r="212" spans="2:42" x14ac:dyDescent="0.3">
      <c r="B212" s="1"/>
      <c r="AF212">
        <v>2</v>
      </c>
      <c r="AG212" s="4">
        <v>1.9895833333333299</v>
      </c>
      <c r="AH212" s="3">
        <f>J132</f>
        <v>119.60359589041056</v>
      </c>
      <c r="AI212" s="3">
        <f t="shared" si="37"/>
        <v>715.75342465753442</v>
      </c>
      <c r="AJ212" s="3">
        <f t="shared" si="38"/>
        <v>0</v>
      </c>
      <c r="AK212" s="3">
        <f t="shared" si="39"/>
        <v>800</v>
      </c>
      <c r="AL212" s="3">
        <f t="shared" si="40"/>
        <v>0</v>
      </c>
      <c r="AM212" s="3">
        <f t="shared" si="41"/>
        <v>210</v>
      </c>
      <c r="AN212" s="3">
        <f t="shared" si="42"/>
        <v>70</v>
      </c>
      <c r="AO212" s="3">
        <f t="shared" si="35"/>
        <v>1795.7534246575344</v>
      </c>
      <c r="AP212" s="3">
        <f t="shared" si="36"/>
        <v>1915.357020547945</v>
      </c>
    </row>
    <row r="213" spans="2:42" x14ac:dyDescent="0.3">
      <c r="B213" s="1"/>
      <c r="AF213">
        <v>3</v>
      </c>
      <c r="AG213" s="4">
        <v>2</v>
      </c>
      <c r="AH213" s="3">
        <f>N37</f>
        <v>192.91409817351555</v>
      </c>
      <c r="AI213" s="3">
        <f>$K$26</f>
        <v>845.89041095890434</v>
      </c>
      <c r="AJ213" s="3">
        <f>$K$27</f>
        <v>419.63470319634689</v>
      </c>
      <c r="AK213" s="3">
        <f>$K$28</f>
        <v>800</v>
      </c>
      <c r="AL213" s="3">
        <f>$K$29</f>
        <v>0</v>
      </c>
      <c r="AM213" s="3">
        <f>$K$30</f>
        <v>210</v>
      </c>
      <c r="AN213" s="3">
        <f>$K$31</f>
        <v>70</v>
      </c>
      <c r="AO213" s="3">
        <f t="shared" si="35"/>
        <v>2345.5251141552512</v>
      </c>
      <c r="AP213" s="3">
        <f t="shared" si="36"/>
        <v>2538.4392123287671</v>
      </c>
    </row>
    <row r="214" spans="2:42" x14ac:dyDescent="0.3">
      <c r="B214" s="1"/>
      <c r="AF214">
        <v>3</v>
      </c>
      <c r="AG214" s="4">
        <v>2.0104166666666701</v>
      </c>
      <c r="AH214" s="3">
        <f>N38</f>
        <v>298.29794520547904</v>
      </c>
      <c r="AI214" s="3">
        <f t="shared" ref="AI214:AI277" si="43">$K$26</f>
        <v>845.89041095890434</v>
      </c>
      <c r="AJ214" s="3">
        <f t="shared" ref="AJ214:AJ277" si="44">$K$27</f>
        <v>419.63470319634689</v>
      </c>
      <c r="AK214" s="3">
        <f t="shared" ref="AK214:AK277" si="45">$K$28</f>
        <v>800</v>
      </c>
      <c r="AL214" s="3">
        <f t="shared" ref="AL214:AL277" si="46">$K$29</f>
        <v>0</v>
      </c>
      <c r="AM214" s="3">
        <f t="shared" ref="AM214:AM277" si="47">$K$30</f>
        <v>210</v>
      </c>
      <c r="AN214" s="3">
        <f t="shared" ref="AN214:AN277" si="48">$K$31</f>
        <v>70</v>
      </c>
      <c r="AO214" s="3">
        <f t="shared" si="35"/>
        <v>2345.5251141552512</v>
      </c>
      <c r="AP214" s="3">
        <f t="shared" si="36"/>
        <v>2643.8230593607304</v>
      </c>
    </row>
    <row r="215" spans="2:42" x14ac:dyDescent="0.3">
      <c r="B215" s="1"/>
      <c r="AF215">
        <v>3</v>
      </c>
      <c r="AG215" s="4">
        <v>2.0208333333333299</v>
      </c>
      <c r="AH215" s="3">
        <f>N39</f>
        <v>436.10759132420048</v>
      </c>
      <c r="AI215" s="3">
        <f t="shared" si="43"/>
        <v>845.89041095890434</v>
      </c>
      <c r="AJ215" s="3">
        <f t="shared" si="44"/>
        <v>419.63470319634689</v>
      </c>
      <c r="AK215" s="3">
        <f t="shared" si="45"/>
        <v>800</v>
      </c>
      <c r="AL215" s="3">
        <f t="shared" si="46"/>
        <v>0</v>
      </c>
      <c r="AM215" s="3">
        <f t="shared" si="47"/>
        <v>210</v>
      </c>
      <c r="AN215" s="3">
        <f t="shared" si="48"/>
        <v>70</v>
      </c>
      <c r="AO215" s="3">
        <f t="shared" si="35"/>
        <v>2345.5251141552512</v>
      </c>
      <c r="AP215" s="3">
        <f t="shared" si="36"/>
        <v>2781.6327054794519</v>
      </c>
    </row>
    <row r="216" spans="2:42" x14ac:dyDescent="0.3">
      <c r="B216" s="1"/>
      <c r="AF216">
        <v>3</v>
      </c>
      <c r="AG216" s="4">
        <v>2.03125</v>
      </c>
      <c r="AH216" s="3">
        <f>N40</f>
        <v>598.58904109589002</v>
      </c>
      <c r="AI216" s="3">
        <f t="shared" si="43"/>
        <v>845.89041095890434</v>
      </c>
      <c r="AJ216" s="3">
        <f t="shared" si="44"/>
        <v>419.63470319634689</v>
      </c>
      <c r="AK216" s="3">
        <f t="shared" si="45"/>
        <v>800</v>
      </c>
      <c r="AL216" s="3">
        <f t="shared" si="46"/>
        <v>0</v>
      </c>
      <c r="AM216" s="3">
        <f t="shared" si="47"/>
        <v>210</v>
      </c>
      <c r="AN216" s="3">
        <f t="shared" si="48"/>
        <v>70</v>
      </c>
      <c r="AO216" s="3">
        <f t="shared" ref="AO216:AO279" si="49">SUM(AI216:AN216)</f>
        <v>2345.5251141552512</v>
      </c>
      <c r="AP216" s="3">
        <f t="shared" ref="AP216:AP279" si="50">SUM(AH216:AN216)</f>
        <v>2944.1141552511413</v>
      </c>
    </row>
    <row r="217" spans="2:42" x14ac:dyDescent="0.3">
      <c r="B217" s="1"/>
      <c r="AF217">
        <v>3</v>
      </c>
      <c r="AG217" s="4">
        <v>2.0416666666666701</v>
      </c>
      <c r="AH217" s="3">
        <f>N41</f>
        <v>785.38984018264796</v>
      </c>
      <c r="AI217" s="3">
        <f t="shared" si="43"/>
        <v>845.89041095890434</v>
      </c>
      <c r="AJ217" s="3">
        <f t="shared" si="44"/>
        <v>419.63470319634689</v>
      </c>
      <c r="AK217" s="3">
        <f t="shared" si="45"/>
        <v>800</v>
      </c>
      <c r="AL217" s="3">
        <f t="shared" si="46"/>
        <v>0</v>
      </c>
      <c r="AM217" s="3">
        <f t="shared" si="47"/>
        <v>210</v>
      </c>
      <c r="AN217" s="3">
        <f t="shared" si="48"/>
        <v>70</v>
      </c>
      <c r="AO217" s="3">
        <f t="shared" si="49"/>
        <v>2345.5251141552512</v>
      </c>
      <c r="AP217" s="3">
        <f t="shared" si="50"/>
        <v>3130.914954337899</v>
      </c>
    </row>
    <row r="218" spans="2:42" x14ac:dyDescent="0.3">
      <c r="B218" s="1"/>
      <c r="AF218">
        <v>3</v>
      </c>
      <c r="AG218" s="4">
        <v>2.0520833333333299</v>
      </c>
      <c r="AH218" s="3">
        <f>N42</f>
        <v>996.86244292237393</v>
      </c>
      <c r="AI218" s="3">
        <f t="shared" si="43"/>
        <v>845.89041095890434</v>
      </c>
      <c r="AJ218" s="3">
        <f t="shared" si="44"/>
        <v>419.63470319634689</v>
      </c>
      <c r="AK218" s="3">
        <f t="shared" si="45"/>
        <v>800</v>
      </c>
      <c r="AL218" s="3">
        <f t="shared" si="46"/>
        <v>0</v>
      </c>
      <c r="AM218" s="3">
        <f t="shared" si="47"/>
        <v>210</v>
      </c>
      <c r="AN218" s="3">
        <f t="shared" si="48"/>
        <v>70</v>
      </c>
      <c r="AO218" s="3">
        <f t="shared" si="49"/>
        <v>2345.5251141552512</v>
      </c>
      <c r="AP218" s="3">
        <f t="shared" si="50"/>
        <v>3342.3875570776254</v>
      </c>
    </row>
    <row r="219" spans="2:42" x14ac:dyDescent="0.3">
      <c r="B219" s="1"/>
      <c r="AF219">
        <v>3</v>
      </c>
      <c r="AG219" s="4">
        <v>2.0625</v>
      </c>
      <c r="AH219" s="3">
        <f>N43</f>
        <v>1232.6543949771685</v>
      </c>
      <c r="AI219" s="3">
        <f t="shared" si="43"/>
        <v>845.89041095890434</v>
      </c>
      <c r="AJ219" s="3">
        <f t="shared" si="44"/>
        <v>419.63470319634689</v>
      </c>
      <c r="AK219" s="3">
        <f t="shared" si="45"/>
        <v>800</v>
      </c>
      <c r="AL219" s="3">
        <f t="shared" si="46"/>
        <v>0</v>
      </c>
      <c r="AM219" s="3">
        <f t="shared" si="47"/>
        <v>210</v>
      </c>
      <c r="AN219" s="3">
        <f t="shared" si="48"/>
        <v>70</v>
      </c>
      <c r="AO219" s="3">
        <f t="shared" si="49"/>
        <v>2345.5251141552512</v>
      </c>
      <c r="AP219" s="3">
        <f t="shared" si="50"/>
        <v>3578.1795091324198</v>
      </c>
    </row>
    <row r="220" spans="2:42" x14ac:dyDescent="0.3">
      <c r="B220" s="1"/>
      <c r="AF220">
        <v>3</v>
      </c>
      <c r="AG220" s="4">
        <v>2.0729166666666701</v>
      </c>
      <c r="AH220" s="3">
        <f>N44</f>
        <v>1477.2577054794515</v>
      </c>
      <c r="AI220" s="3">
        <f t="shared" si="43"/>
        <v>845.89041095890434</v>
      </c>
      <c r="AJ220" s="3">
        <f t="shared" si="44"/>
        <v>419.63470319634689</v>
      </c>
      <c r="AK220" s="3">
        <f t="shared" si="45"/>
        <v>800</v>
      </c>
      <c r="AL220" s="3">
        <f t="shared" si="46"/>
        <v>0</v>
      </c>
      <c r="AM220" s="3">
        <f t="shared" si="47"/>
        <v>210</v>
      </c>
      <c r="AN220" s="3">
        <f t="shared" si="48"/>
        <v>70</v>
      </c>
      <c r="AO220" s="3">
        <f t="shared" si="49"/>
        <v>2345.5251141552512</v>
      </c>
      <c r="AP220" s="3">
        <f t="shared" si="50"/>
        <v>3822.7828196347027</v>
      </c>
    </row>
    <row r="221" spans="2:42" x14ac:dyDescent="0.3">
      <c r="B221" s="1"/>
      <c r="AF221">
        <v>3</v>
      </c>
      <c r="AG221" s="4">
        <v>2.0833333333333299</v>
      </c>
      <c r="AH221" s="3">
        <f>N45</f>
        <v>1730.3199200913236</v>
      </c>
      <c r="AI221" s="3">
        <f t="shared" si="43"/>
        <v>845.89041095890434</v>
      </c>
      <c r="AJ221" s="3">
        <f t="shared" si="44"/>
        <v>419.63470319634689</v>
      </c>
      <c r="AK221" s="3">
        <f t="shared" si="45"/>
        <v>800</v>
      </c>
      <c r="AL221" s="3">
        <f t="shared" si="46"/>
        <v>0</v>
      </c>
      <c r="AM221" s="3">
        <f t="shared" si="47"/>
        <v>210</v>
      </c>
      <c r="AN221" s="3">
        <f t="shared" si="48"/>
        <v>70</v>
      </c>
      <c r="AO221" s="3">
        <f t="shared" si="49"/>
        <v>2345.5251141552512</v>
      </c>
      <c r="AP221" s="3">
        <f t="shared" si="50"/>
        <v>4075.8450342465749</v>
      </c>
    </row>
    <row r="222" spans="2:42" x14ac:dyDescent="0.3">
      <c r="B222" s="1"/>
      <c r="AF222">
        <v>3</v>
      </c>
      <c r="AG222" s="4">
        <v>2.09375</v>
      </c>
      <c r="AH222" s="3">
        <f>N46</f>
        <v>1991.8410388127847</v>
      </c>
      <c r="AI222" s="3">
        <f t="shared" si="43"/>
        <v>845.89041095890434</v>
      </c>
      <c r="AJ222" s="3">
        <f t="shared" si="44"/>
        <v>419.63470319634689</v>
      </c>
      <c r="AK222" s="3">
        <f t="shared" si="45"/>
        <v>800</v>
      </c>
      <c r="AL222" s="3">
        <f t="shared" si="46"/>
        <v>0</v>
      </c>
      <c r="AM222" s="3">
        <f t="shared" si="47"/>
        <v>210</v>
      </c>
      <c r="AN222" s="3">
        <f t="shared" si="48"/>
        <v>70</v>
      </c>
      <c r="AO222" s="3">
        <f t="shared" si="49"/>
        <v>2345.5251141552512</v>
      </c>
      <c r="AP222" s="3">
        <f t="shared" si="50"/>
        <v>4337.3661529680357</v>
      </c>
    </row>
    <row r="223" spans="2:42" x14ac:dyDescent="0.3">
      <c r="B223" s="1"/>
      <c r="AF223">
        <v>3</v>
      </c>
      <c r="AG223" s="4">
        <v>2.1041666666666701</v>
      </c>
      <c r="AH223" s="3">
        <f>N47</f>
        <v>2261.821061643835</v>
      </c>
      <c r="AI223" s="3">
        <f t="shared" si="43"/>
        <v>845.89041095890434</v>
      </c>
      <c r="AJ223" s="3">
        <f t="shared" si="44"/>
        <v>419.63470319634689</v>
      </c>
      <c r="AK223" s="3">
        <f t="shared" si="45"/>
        <v>800</v>
      </c>
      <c r="AL223" s="3">
        <f t="shared" si="46"/>
        <v>0</v>
      </c>
      <c r="AM223" s="3">
        <f t="shared" si="47"/>
        <v>210</v>
      </c>
      <c r="AN223" s="3">
        <f t="shared" si="48"/>
        <v>70</v>
      </c>
      <c r="AO223" s="3">
        <f t="shared" si="49"/>
        <v>2345.5251141552512</v>
      </c>
      <c r="AP223" s="3">
        <f t="shared" si="50"/>
        <v>4607.3461757990863</v>
      </c>
    </row>
    <row r="224" spans="2:42" x14ac:dyDescent="0.3">
      <c r="B224" s="1"/>
      <c r="AF224">
        <v>3</v>
      </c>
      <c r="AG224" s="4">
        <v>2.1145833333333299</v>
      </c>
      <c r="AH224" s="3">
        <f>N48</f>
        <v>2534.6207191780813</v>
      </c>
      <c r="AI224" s="3">
        <f t="shared" si="43"/>
        <v>845.89041095890434</v>
      </c>
      <c r="AJ224" s="3">
        <f t="shared" si="44"/>
        <v>419.63470319634689</v>
      </c>
      <c r="AK224" s="3">
        <f t="shared" si="45"/>
        <v>800</v>
      </c>
      <c r="AL224" s="3">
        <f t="shared" si="46"/>
        <v>0</v>
      </c>
      <c r="AM224" s="3">
        <f t="shared" si="47"/>
        <v>210</v>
      </c>
      <c r="AN224" s="3">
        <f t="shared" si="48"/>
        <v>70</v>
      </c>
      <c r="AO224" s="3">
        <f t="shared" si="49"/>
        <v>2345.5251141552512</v>
      </c>
      <c r="AP224" s="3">
        <f t="shared" si="50"/>
        <v>4880.1458333333321</v>
      </c>
    </row>
    <row r="225" spans="2:42" x14ac:dyDescent="0.3">
      <c r="B225" s="1"/>
      <c r="AF225">
        <v>3</v>
      </c>
      <c r="AG225" s="4">
        <v>2.125</v>
      </c>
      <c r="AH225" s="3">
        <f>N49</f>
        <v>2810.2400114155244</v>
      </c>
      <c r="AI225" s="3">
        <f t="shared" si="43"/>
        <v>845.89041095890434</v>
      </c>
      <c r="AJ225" s="3">
        <f t="shared" si="44"/>
        <v>419.63470319634689</v>
      </c>
      <c r="AK225" s="3">
        <f t="shared" si="45"/>
        <v>800</v>
      </c>
      <c r="AL225" s="3">
        <f t="shared" si="46"/>
        <v>0</v>
      </c>
      <c r="AM225" s="3">
        <f t="shared" si="47"/>
        <v>210</v>
      </c>
      <c r="AN225" s="3">
        <f t="shared" si="48"/>
        <v>70</v>
      </c>
      <c r="AO225" s="3">
        <f t="shared" si="49"/>
        <v>2345.5251141552512</v>
      </c>
      <c r="AP225" s="3">
        <f t="shared" si="50"/>
        <v>5155.7651255707751</v>
      </c>
    </row>
    <row r="226" spans="2:42" x14ac:dyDescent="0.3">
      <c r="B226" s="1"/>
      <c r="AF226">
        <v>3</v>
      </c>
      <c r="AG226" s="4">
        <v>2.1354166666666701</v>
      </c>
      <c r="AH226" s="3">
        <f>N50</f>
        <v>3088.6789383561636</v>
      </c>
      <c r="AI226" s="3">
        <f t="shared" si="43"/>
        <v>845.89041095890434</v>
      </c>
      <c r="AJ226" s="3">
        <f t="shared" si="44"/>
        <v>419.63470319634689</v>
      </c>
      <c r="AK226" s="3">
        <f t="shared" si="45"/>
        <v>800</v>
      </c>
      <c r="AL226" s="3">
        <f t="shared" si="46"/>
        <v>0</v>
      </c>
      <c r="AM226" s="3">
        <f t="shared" si="47"/>
        <v>210</v>
      </c>
      <c r="AN226" s="3">
        <f t="shared" si="48"/>
        <v>70</v>
      </c>
      <c r="AO226" s="3">
        <f t="shared" si="49"/>
        <v>2345.5251141552512</v>
      </c>
      <c r="AP226" s="3">
        <f t="shared" si="50"/>
        <v>5434.2040525114153</v>
      </c>
    </row>
    <row r="227" spans="2:42" x14ac:dyDescent="0.3">
      <c r="B227" s="1"/>
      <c r="AF227">
        <v>3</v>
      </c>
      <c r="AG227" s="4">
        <v>2.1458333333333299</v>
      </c>
      <c r="AH227" s="3">
        <f>N51</f>
        <v>3369.9374999999991</v>
      </c>
      <c r="AI227" s="3">
        <f t="shared" si="43"/>
        <v>845.89041095890434</v>
      </c>
      <c r="AJ227" s="3">
        <f t="shared" si="44"/>
        <v>419.63470319634689</v>
      </c>
      <c r="AK227" s="3">
        <f t="shared" si="45"/>
        <v>800</v>
      </c>
      <c r="AL227" s="3">
        <f t="shared" si="46"/>
        <v>0</v>
      </c>
      <c r="AM227" s="3">
        <f t="shared" si="47"/>
        <v>210</v>
      </c>
      <c r="AN227" s="3">
        <f t="shared" si="48"/>
        <v>70</v>
      </c>
      <c r="AO227" s="3">
        <f t="shared" si="49"/>
        <v>2345.5251141552512</v>
      </c>
      <c r="AP227" s="3">
        <f t="shared" si="50"/>
        <v>5715.4626141552508</v>
      </c>
    </row>
    <row r="228" spans="2:42" x14ac:dyDescent="0.3">
      <c r="B228" s="1"/>
      <c r="AF228">
        <v>3</v>
      </c>
      <c r="AG228" s="4">
        <v>2.15625</v>
      </c>
      <c r="AH228" s="3">
        <f>N52</f>
        <v>3647.6715182648395</v>
      </c>
      <c r="AI228" s="3">
        <f t="shared" si="43"/>
        <v>845.89041095890434</v>
      </c>
      <c r="AJ228" s="3">
        <f t="shared" si="44"/>
        <v>419.63470319634689</v>
      </c>
      <c r="AK228" s="3">
        <f t="shared" si="45"/>
        <v>800</v>
      </c>
      <c r="AL228" s="3">
        <f t="shared" si="46"/>
        <v>0</v>
      </c>
      <c r="AM228" s="3">
        <f t="shared" si="47"/>
        <v>210</v>
      </c>
      <c r="AN228" s="3">
        <f t="shared" si="48"/>
        <v>70</v>
      </c>
      <c r="AO228" s="3">
        <f t="shared" si="49"/>
        <v>2345.5251141552512</v>
      </c>
      <c r="AP228" s="3">
        <f t="shared" si="50"/>
        <v>5993.1966324200912</v>
      </c>
    </row>
    <row r="229" spans="2:42" x14ac:dyDescent="0.3">
      <c r="B229" s="1"/>
      <c r="AF229">
        <v>3</v>
      </c>
      <c r="AG229" s="4">
        <v>2.1666666666666701</v>
      </c>
      <c r="AH229" s="3">
        <f>N53</f>
        <v>3921.8809931506844</v>
      </c>
      <c r="AI229" s="3">
        <f t="shared" si="43"/>
        <v>845.89041095890434</v>
      </c>
      <c r="AJ229" s="3">
        <f t="shared" si="44"/>
        <v>419.63470319634689</v>
      </c>
      <c r="AK229" s="3">
        <f t="shared" si="45"/>
        <v>800</v>
      </c>
      <c r="AL229" s="3">
        <f t="shared" si="46"/>
        <v>0</v>
      </c>
      <c r="AM229" s="3">
        <f t="shared" si="47"/>
        <v>210</v>
      </c>
      <c r="AN229" s="3">
        <f t="shared" si="48"/>
        <v>70</v>
      </c>
      <c r="AO229" s="3">
        <f t="shared" si="49"/>
        <v>2345.5251141552512</v>
      </c>
      <c r="AP229" s="3">
        <f t="shared" si="50"/>
        <v>6267.4061073059356</v>
      </c>
    </row>
    <row r="230" spans="2:42" x14ac:dyDescent="0.3">
      <c r="B230" s="1"/>
      <c r="AF230">
        <v>3</v>
      </c>
      <c r="AG230" s="4">
        <v>2.1770833333333299</v>
      </c>
      <c r="AH230" s="3">
        <f>N54</f>
        <v>4192.5659246575333</v>
      </c>
      <c r="AI230" s="3">
        <f t="shared" si="43"/>
        <v>845.89041095890434</v>
      </c>
      <c r="AJ230" s="3">
        <f t="shared" si="44"/>
        <v>419.63470319634689</v>
      </c>
      <c r="AK230" s="3">
        <f t="shared" si="45"/>
        <v>800</v>
      </c>
      <c r="AL230" s="3">
        <f t="shared" si="46"/>
        <v>0</v>
      </c>
      <c r="AM230" s="3">
        <f t="shared" si="47"/>
        <v>210</v>
      </c>
      <c r="AN230" s="3">
        <f t="shared" si="48"/>
        <v>70</v>
      </c>
      <c r="AO230" s="3">
        <f t="shared" si="49"/>
        <v>2345.5251141552512</v>
      </c>
      <c r="AP230" s="3">
        <f t="shared" si="50"/>
        <v>6538.091038812785</v>
      </c>
    </row>
    <row r="231" spans="2:42" x14ac:dyDescent="0.3">
      <c r="B231" s="1"/>
      <c r="AF231">
        <v>3</v>
      </c>
      <c r="AG231" s="4">
        <v>2.1875</v>
      </c>
      <c r="AH231" s="3">
        <f>N55</f>
        <v>4459.7263127853876</v>
      </c>
      <c r="AI231" s="3">
        <f t="shared" si="43"/>
        <v>845.89041095890434</v>
      </c>
      <c r="AJ231" s="3">
        <f t="shared" si="44"/>
        <v>419.63470319634689</v>
      </c>
      <c r="AK231" s="3">
        <f t="shared" si="45"/>
        <v>800</v>
      </c>
      <c r="AL231" s="3">
        <f t="shared" si="46"/>
        <v>0</v>
      </c>
      <c r="AM231" s="3">
        <f t="shared" si="47"/>
        <v>210</v>
      </c>
      <c r="AN231" s="3">
        <f t="shared" si="48"/>
        <v>70</v>
      </c>
      <c r="AO231" s="3">
        <f t="shared" si="49"/>
        <v>2345.5251141552512</v>
      </c>
      <c r="AP231" s="3">
        <f t="shared" si="50"/>
        <v>6805.2514269406383</v>
      </c>
    </row>
    <row r="232" spans="2:42" x14ac:dyDescent="0.3">
      <c r="B232" s="1"/>
      <c r="AF232">
        <v>3</v>
      </c>
      <c r="AG232" s="4">
        <v>2.1979166666666701</v>
      </c>
      <c r="AH232" s="3">
        <f>N56</f>
        <v>4717.0179794520545</v>
      </c>
      <c r="AI232" s="3">
        <f t="shared" si="43"/>
        <v>845.89041095890434</v>
      </c>
      <c r="AJ232" s="3">
        <f t="shared" si="44"/>
        <v>419.63470319634689</v>
      </c>
      <c r="AK232" s="3">
        <f t="shared" si="45"/>
        <v>800</v>
      </c>
      <c r="AL232" s="3">
        <f t="shared" si="46"/>
        <v>0</v>
      </c>
      <c r="AM232" s="3">
        <f t="shared" si="47"/>
        <v>210</v>
      </c>
      <c r="AN232" s="3">
        <f t="shared" si="48"/>
        <v>70</v>
      </c>
      <c r="AO232" s="3">
        <f t="shared" si="49"/>
        <v>2345.5251141552512</v>
      </c>
      <c r="AP232" s="3">
        <f t="shared" si="50"/>
        <v>7062.5430936073062</v>
      </c>
    </row>
    <row r="233" spans="2:42" x14ac:dyDescent="0.3">
      <c r="B233" s="1"/>
      <c r="AF233">
        <v>3</v>
      </c>
      <c r="AG233" s="4">
        <v>2.2083333333333299</v>
      </c>
      <c r="AH233" s="3">
        <f>N57</f>
        <v>4964.4409246575342</v>
      </c>
      <c r="AI233" s="3">
        <f t="shared" si="43"/>
        <v>845.89041095890434</v>
      </c>
      <c r="AJ233" s="3">
        <f t="shared" si="44"/>
        <v>419.63470319634689</v>
      </c>
      <c r="AK233" s="3">
        <f t="shared" si="45"/>
        <v>800</v>
      </c>
      <c r="AL233" s="3">
        <f t="shared" si="46"/>
        <v>0</v>
      </c>
      <c r="AM233" s="3">
        <f t="shared" si="47"/>
        <v>210</v>
      </c>
      <c r="AN233" s="3">
        <f t="shared" si="48"/>
        <v>70</v>
      </c>
      <c r="AO233" s="3">
        <f t="shared" si="49"/>
        <v>2345.5251141552512</v>
      </c>
      <c r="AP233" s="3">
        <f t="shared" si="50"/>
        <v>7309.966038812785</v>
      </c>
    </row>
    <row r="234" spans="2:42" x14ac:dyDescent="0.3">
      <c r="B234" s="1"/>
      <c r="AF234">
        <v>3</v>
      </c>
      <c r="AG234" s="4">
        <v>2.21875</v>
      </c>
      <c r="AH234" s="3">
        <f>N58</f>
        <v>5201.6426940639267</v>
      </c>
      <c r="AI234" s="3">
        <f t="shared" si="43"/>
        <v>845.89041095890434</v>
      </c>
      <c r="AJ234" s="3">
        <f t="shared" si="44"/>
        <v>419.63470319634689</v>
      </c>
      <c r="AK234" s="3">
        <f t="shared" si="45"/>
        <v>800</v>
      </c>
      <c r="AL234" s="3">
        <f t="shared" si="46"/>
        <v>0</v>
      </c>
      <c r="AM234" s="3">
        <f t="shared" si="47"/>
        <v>210</v>
      </c>
      <c r="AN234" s="3">
        <f t="shared" si="48"/>
        <v>70</v>
      </c>
      <c r="AO234" s="3">
        <f t="shared" si="49"/>
        <v>2345.5251141552512</v>
      </c>
      <c r="AP234" s="3">
        <f t="shared" si="50"/>
        <v>7547.1678082191775</v>
      </c>
    </row>
    <row r="235" spans="2:42" x14ac:dyDescent="0.3">
      <c r="B235" s="1"/>
      <c r="AF235">
        <v>3</v>
      </c>
      <c r="AG235" s="4">
        <v>2.2291666666666701</v>
      </c>
      <c r="AH235" s="3">
        <f>N59</f>
        <v>5428.9757420091319</v>
      </c>
      <c r="AI235" s="3">
        <f t="shared" si="43"/>
        <v>845.89041095890434</v>
      </c>
      <c r="AJ235" s="3">
        <f t="shared" si="44"/>
        <v>419.63470319634689</v>
      </c>
      <c r="AK235" s="3">
        <f t="shared" si="45"/>
        <v>800</v>
      </c>
      <c r="AL235" s="3">
        <f t="shared" si="46"/>
        <v>0</v>
      </c>
      <c r="AM235" s="3">
        <f t="shared" si="47"/>
        <v>210</v>
      </c>
      <c r="AN235" s="3">
        <f t="shared" si="48"/>
        <v>70</v>
      </c>
      <c r="AO235" s="3">
        <f t="shared" si="49"/>
        <v>2345.5251141552512</v>
      </c>
      <c r="AP235" s="3">
        <f t="shared" si="50"/>
        <v>7774.5008561643826</v>
      </c>
    </row>
    <row r="236" spans="2:42" x14ac:dyDescent="0.3">
      <c r="B236" s="1"/>
      <c r="AF236">
        <v>3</v>
      </c>
      <c r="AG236" s="4">
        <v>2.2395833333333299</v>
      </c>
      <c r="AH236" s="3">
        <f>N60</f>
        <v>5613.6618150684926</v>
      </c>
      <c r="AI236" s="3">
        <f t="shared" si="43"/>
        <v>845.89041095890434</v>
      </c>
      <c r="AJ236" s="3">
        <f t="shared" si="44"/>
        <v>419.63470319634689</v>
      </c>
      <c r="AK236" s="3">
        <f t="shared" si="45"/>
        <v>800</v>
      </c>
      <c r="AL236" s="3">
        <f t="shared" si="46"/>
        <v>0</v>
      </c>
      <c r="AM236" s="3">
        <f t="shared" si="47"/>
        <v>210</v>
      </c>
      <c r="AN236" s="3">
        <f t="shared" si="48"/>
        <v>70</v>
      </c>
      <c r="AO236" s="3">
        <f t="shared" si="49"/>
        <v>2345.5251141552512</v>
      </c>
      <c r="AP236" s="3">
        <f t="shared" si="50"/>
        <v>7959.1869292237443</v>
      </c>
    </row>
    <row r="237" spans="2:42" x14ac:dyDescent="0.3">
      <c r="B237" s="1"/>
      <c r="AF237">
        <v>3</v>
      </c>
      <c r="AG237" s="4">
        <v>2.25</v>
      </c>
      <c r="AH237" s="3">
        <f>N61</f>
        <v>5755.7009132420089</v>
      </c>
      <c r="AI237" s="3">
        <f t="shared" si="43"/>
        <v>845.89041095890434</v>
      </c>
      <c r="AJ237" s="3">
        <f t="shared" si="44"/>
        <v>419.63470319634689</v>
      </c>
      <c r="AK237" s="3">
        <f t="shared" si="45"/>
        <v>800</v>
      </c>
      <c r="AL237" s="3">
        <f t="shared" si="46"/>
        <v>0</v>
      </c>
      <c r="AM237" s="3">
        <f t="shared" si="47"/>
        <v>210</v>
      </c>
      <c r="AN237" s="3">
        <f t="shared" si="48"/>
        <v>70</v>
      </c>
      <c r="AO237" s="3">
        <f t="shared" si="49"/>
        <v>2345.5251141552512</v>
      </c>
      <c r="AP237" s="3">
        <f t="shared" si="50"/>
        <v>8101.2260273972606</v>
      </c>
    </row>
    <row r="238" spans="2:42" x14ac:dyDescent="0.3">
      <c r="B238" s="1"/>
      <c r="AF238">
        <v>3</v>
      </c>
      <c r="AG238" s="4">
        <v>2.2604166666666701</v>
      </c>
      <c r="AH238" s="3">
        <f>N62</f>
        <v>5855.0930365296799</v>
      </c>
      <c r="AI238" s="3">
        <f t="shared" si="43"/>
        <v>845.89041095890434</v>
      </c>
      <c r="AJ238" s="3">
        <f t="shared" si="44"/>
        <v>419.63470319634689</v>
      </c>
      <c r="AK238" s="3">
        <f t="shared" si="45"/>
        <v>800</v>
      </c>
      <c r="AL238" s="3">
        <f t="shared" si="46"/>
        <v>0</v>
      </c>
      <c r="AM238" s="3">
        <f t="shared" si="47"/>
        <v>210</v>
      </c>
      <c r="AN238" s="3">
        <f t="shared" si="48"/>
        <v>70</v>
      </c>
      <c r="AO238" s="3">
        <f t="shared" si="49"/>
        <v>2345.5251141552512</v>
      </c>
      <c r="AP238" s="3">
        <f t="shared" si="50"/>
        <v>8200.6181506849316</v>
      </c>
    </row>
    <row r="239" spans="2:42" x14ac:dyDescent="0.3">
      <c r="B239" s="1"/>
      <c r="AF239">
        <v>3</v>
      </c>
      <c r="AG239" s="4">
        <v>2.2708333333333299</v>
      </c>
      <c r="AH239" s="3">
        <f>N63</f>
        <v>5911.8381849315065</v>
      </c>
      <c r="AI239" s="3">
        <f t="shared" si="43"/>
        <v>845.89041095890434</v>
      </c>
      <c r="AJ239" s="3">
        <f t="shared" si="44"/>
        <v>419.63470319634689</v>
      </c>
      <c r="AK239" s="3">
        <f t="shared" si="45"/>
        <v>800</v>
      </c>
      <c r="AL239" s="3">
        <f t="shared" si="46"/>
        <v>0</v>
      </c>
      <c r="AM239" s="3">
        <f t="shared" si="47"/>
        <v>210</v>
      </c>
      <c r="AN239" s="3">
        <f t="shared" si="48"/>
        <v>70</v>
      </c>
      <c r="AO239" s="3">
        <f t="shared" si="49"/>
        <v>2345.5251141552512</v>
      </c>
      <c r="AP239" s="3">
        <f t="shared" si="50"/>
        <v>8257.3632990867573</v>
      </c>
    </row>
    <row r="240" spans="2:42" x14ac:dyDescent="0.3">
      <c r="B240" s="1"/>
      <c r="AF240">
        <v>3</v>
      </c>
      <c r="AG240" s="4">
        <v>2.28125</v>
      </c>
      <c r="AH240" s="3">
        <f>N64</f>
        <v>5891.7482876712329</v>
      </c>
      <c r="AI240" s="3">
        <f t="shared" si="43"/>
        <v>845.89041095890434</v>
      </c>
      <c r="AJ240" s="3">
        <f t="shared" si="44"/>
        <v>419.63470319634689</v>
      </c>
      <c r="AK240" s="3">
        <f t="shared" si="45"/>
        <v>800</v>
      </c>
      <c r="AL240" s="3">
        <f t="shared" si="46"/>
        <v>0</v>
      </c>
      <c r="AM240" s="3">
        <f t="shared" si="47"/>
        <v>210</v>
      </c>
      <c r="AN240" s="3">
        <f t="shared" si="48"/>
        <v>70</v>
      </c>
      <c r="AO240" s="3">
        <f t="shared" si="49"/>
        <v>2345.5251141552512</v>
      </c>
      <c r="AP240" s="3">
        <f t="shared" si="50"/>
        <v>8237.2734018264837</v>
      </c>
    </row>
    <row r="241" spans="2:42" x14ac:dyDescent="0.3">
      <c r="B241" s="1"/>
      <c r="AF241">
        <v>3</v>
      </c>
      <c r="AG241" s="4">
        <v>2.2916666666666701</v>
      </c>
      <c r="AH241" s="3">
        <f>N65</f>
        <v>5794.4708904109593</v>
      </c>
      <c r="AI241" s="3">
        <f t="shared" si="43"/>
        <v>845.89041095890434</v>
      </c>
      <c r="AJ241" s="3">
        <f t="shared" si="44"/>
        <v>419.63470319634689</v>
      </c>
      <c r="AK241" s="3">
        <f t="shared" si="45"/>
        <v>800</v>
      </c>
      <c r="AL241" s="3">
        <f t="shared" si="46"/>
        <v>0</v>
      </c>
      <c r="AM241" s="3">
        <f t="shared" si="47"/>
        <v>210</v>
      </c>
      <c r="AN241" s="3">
        <f t="shared" si="48"/>
        <v>70</v>
      </c>
      <c r="AO241" s="3">
        <f t="shared" si="49"/>
        <v>2345.5251141552512</v>
      </c>
      <c r="AP241" s="3">
        <f t="shared" si="50"/>
        <v>8139.9960045662101</v>
      </c>
    </row>
    <row r="242" spans="2:42" x14ac:dyDescent="0.3">
      <c r="B242" s="1"/>
      <c r="AF242">
        <v>3</v>
      </c>
      <c r="AG242" s="4">
        <v>2.3020833333333299</v>
      </c>
      <c r="AH242" s="3">
        <f>N66</f>
        <v>5646.0876141552517</v>
      </c>
      <c r="AI242" s="3">
        <f t="shared" si="43"/>
        <v>845.89041095890434</v>
      </c>
      <c r="AJ242" s="3">
        <f t="shared" si="44"/>
        <v>419.63470319634689</v>
      </c>
      <c r="AK242" s="3">
        <f t="shared" si="45"/>
        <v>800</v>
      </c>
      <c r="AL242" s="3">
        <f t="shared" si="46"/>
        <v>0</v>
      </c>
      <c r="AM242" s="3">
        <f t="shared" si="47"/>
        <v>210</v>
      </c>
      <c r="AN242" s="3">
        <f t="shared" si="48"/>
        <v>70</v>
      </c>
      <c r="AO242" s="3">
        <f t="shared" si="49"/>
        <v>2345.5251141552512</v>
      </c>
      <c r="AP242" s="3">
        <f t="shared" si="50"/>
        <v>7991.6127283105034</v>
      </c>
    </row>
    <row r="243" spans="2:42" x14ac:dyDescent="0.3">
      <c r="B243" s="1"/>
      <c r="AF243">
        <v>3</v>
      </c>
      <c r="AG243" s="4">
        <v>2.3125</v>
      </c>
      <c r="AH243" s="3">
        <f>N67</f>
        <v>5483.9586187214618</v>
      </c>
      <c r="AI243" s="3">
        <f t="shared" si="43"/>
        <v>845.89041095890434</v>
      </c>
      <c r="AJ243" s="3">
        <f t="shared" si="44"/>
        <v>419.63470319634689</v>
      </c>
      <c r="AK243" s="3">
        <f t="shared" si="45"/>
        <v>800</v>
      </c>
      <c r="AL243" s="3">
        <f t="shared" si="46"/>
        <v>0</v>
      </c>
      <c r="AM243" s="3">
        <f t="shared" si="47"/>
        <v>210</v>
      </c>
      <c r="AN243" s="3">
        <f t="shared" si="48"/>
        <v>70</v>
      </c>
      <c r="AO243" s="3">
        <f t="shared" si="49"/>
        <v>2345.5251141552512</v>
      </c>
      <c r="AP243" s="3">
        <f t="shared" si="50"/>
        <v>7829.4837328767135</v>
      </c>
    </row>
    <row r="244" spans="2:42" x14ac:dyDescent="0.3">
      <c r="B244" s="1"/>
      <c r="AF244">
        <v>3</v>
      </c>
      <c r="AG244" s="4">
        <v>2.3229166666666701</v>
      </c>
      <c r="AH244" s="3">
        <f>N68</f>
        <v>5319.0099885844756</v>
      </c>
      <c r="AI244" s="3">
        <f t="shared" si="43"/>
        <v>845.89041095890434</v>
      </c>
      <c r="AJ244" s="3">
        <f t="shared" si="44"/>
        <v>419.63470319634689</v>
      </c>
      <c r="AK244" s="3">
        <f t="shared" si="45"/>
        <v>800</v>
      </c>
      <c r="AL244" s="3">
        <f t="shared" si="46"/>
        <v>0</v>
      </c>
      <c r="AM244" s="3">
        <f t="shared" si="47"/>
        <v>210</v>
      </c>
      <c r="AN244" s="3">
        <f t="shared" si="48"/>
        <v>70</v>
      </c>
      <c r="AO244" s="3">
        <f t="shared" si="49"/>
        <v>2345.5251141552512</v>
      </c>
      <c r="AP244" s="3">
        <f t="shared" si="50"/>
        <v>7664.5351027397264</v>
      </c>
    </row>
    <row r="245" spans="2:42" x14ac:dyDescent="0.3">
      <c r="B245" s="1"/>
      <c r="AF245">
        <v>3</v>
      </c>
      <c r="AG245" s="4">
        <v>2.3333333333333299</v>
      </c>
      <c r="AH245" s="3">
        <f>N69</f>
        <v>5151.2417237442933</v>
      </c>
      <c r="AI245" s="3">
        <f t="shared" si="43"/>
        <v>845.89041095890434</v>
      </c>
      <c r="AJ245" s="3">
        <f t="shared" si="44"/>
        <v>419.63470319634689</v>
      </c>
      <c r="AK245" s="3">
        <f t="shared" si="45"/>
        <v>800</v>
      </c>
      <c r="AL245" s="3">
        <f t="shared" si="46"/>
        <v>0</v>
      </c>
      <c r="AM245" s="3">
        <f t="shared" si="47"/>
        <v>210</v>
      </c>
      <c r="AN245" s="3">
        <f t="shared" si="48"/>
        <v>70</v>
      </c>
      <c r="AO245" s="3">
        <f t="shared" si="49"/>
        <v>2345.5251141552512</v>
      </c>
      <c r="AP245" s="3">
        <f t="shared" si="50"/>
        <v>7496.766837899544</v>
      </c>
    </row>
    <row r="246" spans="2:42" x14ac:dyDescent="0.3">
      <c r="B246" s="1"/>
      <c r="AF246">
        <v>3</v>
      </c>
      <c r="AG246" s="4">
        <v>2.34375</v>
      </c>
      <c r="AH246" s="3">
        <f>N70</f>
        <v>4989.1127283105034</v>
      </c>
      <c r="AI246" s="3">
        <f t="shared" si="43"/>
        <v>845.89041095890434</v>
      </c>
      <c r="AJ246" s="3">
        <f t="shared" si="44"/>
        <v>419.63470319634689</v>
      </c>
      <c r="AK246" s="3">
        <f t="shared" si="45"/>
        <v>800</v>
      </c>
      <c r="AL246" s="3">
        <f t="shared" si="46"/>
        <v>0</v>
      </c>
      <c r="AM246" s="3">
        <f t="shared" si="47"/>
        <v>210</v>
      </c>
      <c r="AN246" s="3">
        <f t="shared" si="48"/>
        <v>70</v>
      </c>
      <c r="AO246" s="3">
        <f t="shared" si="49"/>
        <v>2345.5251141552512</v>
      </c>
      <c r="AP246" s="3">
        <f t="shared" si="50"/>
        <v>7334.6378424657541</v>
      </c>
    </row>
    <row r="247" spans="2:42" x14ac:dyDescent="0.3">
      <c r="B247" s="1"/>
      <c r="AF247">
        <v>3</v>
      </c>
      <c r="AG247" s="4">
        <v>2.3541666666666701</v>
      </c>
      <c r="AH247" s="3">
        <f>N71</f>
        <v>4835.4426369863022</v>
      </c>
      <c r="AI247" s="3">
        <f t="shared" si="43"/>
        <v>845.89041095890434</v>
      </c>
      <c r="AJ247" s="3">
        <f t="shared" si="44"/>
        <v>419.63470319634689</v>
      </c>
      <c r="AK247" s="3">
        <f t="shared" si="45"/>
        <v>800</v>
      </c>
      <c r="AL247" s="3">
        <f t="shared" si="46"/>
        <v>0</v>
      </c>
      <c r="AM247" s="3">
        <f t="shared" si="47"/>
        <v>210</v>
      </c>
      <c r="AN247" s="3">
        <f t="shared" si="48"/>
        <v>70</v>
      </c>
      <c r="AO247" s="3">
        <f t="shared" si="49"/>
        <v>2345.5251141552512</v>
      </c>
      <c r="AP247" s="3">
        <f t="shared" si="50"/>
        <v>7180.9677511415539</v>
      </c>
    </row>
    <row r="248" spans="2:42" x14ac:dyDescent="0.3">
      <c r="B248" s="1"/>
      <c r="AF248">
        <v>3</v>
      </c>
      <c r="AG248" s="4">
        <v>2.3645833333333299</v>
      </c>
      <c r="AH248" s="3">
        <f>N72</f>
        <v>4686.3544520547957</v>
      </c>
      <c r="AI248" s="3">
        <f t="shared" si="43"/>
        <v>845.89041095890434</v>
      </c>
      <c r="AJ248" s="3">
        <f t="shared" si="44"/>
        <v>419.63470319634689</v>
      </c>
      <c r="AK248" s="3">
        <f t="shared" si="45"/>
        <v>800</v>
      </c>
      <c r="AL248" s="3">
        <f t="shared" si="46"/>
        <v>0</v>
      </c>
      <c r="AM248" s="3">
        <f t="shared" si="47"/>
        <v>210</v>
      </c>
      <c r="AN248" s="3">
        <f t="shared" si="48"/>
        <v>70</v>
      </c>
      <c r="AO248" s="3">
        <f t="shared" si="49"/>
        <v>2345.5251141552512</v>
      </c>
      <c r="AP248" s="3">
        <f t="shared" si="50"/>
        <v>7031.8795662100474</v>
      </c>
    </row>
    <row r="249" spans="2:42" x14ac:dyDescent="0.3">
      <c r="B249" s="1"/>
      <c r="AF249">
        <v>3</v>
      </c>
      <c r="AG249" s="4">
        <v>2.375</v>
      </c>
      <c r="AH249" s="3">
        <f>N73</f>
        <v>4541.4957191780832</v>
      </c>
      <c r="AI249" s="3">
        <f t="shared" si="43"/>
        <v>845.89041095890434</v>
      </c>
      <c r="AJ249" s="3">
        <f t="shared" si="44"/>
        <v>419.63470319634689</v>
      </c>
      <c r="AK249" s="3">
        <f t="shared" si="45"/>
        <v>800</v>
      </c>
      <c r="AL249" s="3">
        <f t="shared" si="46"/>
        <v>0</v>
      </c>
      <c r="AM249" s="3">
        <f t="shared" si="47"/>
        <v>210</v>
      </c>
      <c r="AN249" s="3">
        <f t="shared" si="48"/>
        <v>70</v>
      </c>
      <c r="AO249" s="3">
        <f t="shared" si="49"/>
        <v>2345.5251141552512</v>
      </c>
      <c r="AP249" s="3">
        <f t="shared" si="50"/>
        <v>6887.0208333333339</v>
      </c>
    </row>
    <row r="250" spans="2:42" x14ac:dyDescent="0.3">
      <c r="B250" s="1"/>
      <c r="AF250">
        <v>3</v>
      </c>
      <c r="AG250" s="4">
        <v>2.3854166666666701</v>
      </c>
      <c r="AH250" s="3">
        <f>N74</f>
        <v>4400.8664383561654</v>
      </c>
      <c r="AI250" s="3">
        <f t="shared" si="43"/>
        <v>845.89041095890434</v>
      </c>
      <c r="AJ250" s="3">
        <f t="shared" si="44"/>
        <v>419.63470319634689</v>
      </c>
      <c r="AK250" s="3">
        <f t="shared" si="45"/>
        <v>800</v>
      </c>
      <c r="AL250" s="3">
        <f t="shared" si="46"/>
        <v>0</v>
      </c>
      <c r="AM250" s="3">
        <f t="shared" si="47"/>
        <v>210</v>
      </c>
      <c r="AN250" s="3">
        <f t="shared" si="48"/>
        <v>70</v>
      </c>
      <c r="AO250" s="3">
        <f t="shared" si="49"/>
        <v>2345.5251141552512</v>
      </c>
      <c r="AP250" s="3">
        <f t="shared" si="50"/>
        <v>6746.3915525114171</v>
      </c>
    </row>
    <row r="251" spans="2:42" x14ac:dyDescent="0.3">
      <c r="B251" s="1"/>
      <c r="AF251">
        <v>3</v>
      </c>
      <c r="AG251" s="4">
        <v>2.3958333333333299</v>
      </c>
      <c r="AH251" s="3">
        <f>N75</f>
        <v>4264.4666095890425</v>
      </c>
      <c r="AI251" s="3">
        <f t="shared" si="43"/>
        <v>845.89041095890434</v>
      </c>
      <c r="AJ251" s="3">
        <f t="shared" si="44"/>
        <v>419.63470319634689</v>
      </c>
      <c r="AK251" s="3">
        <f t="shared" si="45"/>
        <v>800</v>
      </c>
      <c r="AL251" s="3">
        <f t="shared" si="46"/>
        <v>0</v>
      </c>
      <c r="AM251" s="3">
        <f t="shared" si="47"/>
        <v>210</v>
      </c>
      <c r="AN251" s="3">
        <f t="shared" si="48"/>
        <v>70</v>
      </c>
      <c r="AO251" s="3">
        <f t="shared" si="49"/>
        <v>2345.5251141552512</v>
      </c>
      <c r="AP251" s="3">
        <f t="shared" si="50"/>
        <v>6609.9917237442933</v>
      </c>
    </row>
    <row r="252" spans="2:42" x14ac:dyDescent="0.3">
      <c r="B252" s="1"/>
      <c r="AF252">
        <v>3</v>
      </c>
      <c r="AG252" s="4">
        <v>2.40625</v>
      </c>
      <c r="AH252" s="3">
        <f>N76</f>
        <v>4133.0011415525132</v>
      </c>
      <c r="AI252" s="3">
        <f t="shared" si="43"/>
        <v>845.89041095890434</v>
      </c>
      <c r="AJ252" s="3">
        <f t="shared" si="44"/>
        <v>419.63470319634689</v>
      </c>
      <c r="AK252" s="3">
        <f t="shared" si="45"/>
        <v>800</v>
      </c>
      <c r="AL252" s="3">
        <f t="shared" si="46"/>
        <v>0</v>
      </c>
      <c r="AM252" s="3">
        <f t="shared" si="47"/>
        <v>210</v>
      </c>
      <c r="AN252" s="3">
        <f t="shared" si="48"/>
        <v>70</v>
      </c>
      <c r="AO252" s="3">
        <f t="shared" si="49"/>
        <v>2345.5251141552512</v>
      </c>
      <c r="AP252" s="3">
        <f t="shared" si="50"/>
        <v>6478.526255707764</v>
      </c>
    </row>
    <row r="253" spans="2:42" x14ac:dyDescent="0.3">
      <c r="B253" s="1"/>
      <c r="AF253">
        <v>3</v>
      </c>
      <c r="AG253" s="4">
        <v>2.4166666666666701</v>
      </c>
      <c r="AH253" s="3">
        <f>N77</f>
        <v>4006.4700342465771</v>
      </c>
      <c r="AI253" s="3">
        <f t="shared" si="43"/>
        <v>845.89041095890434</v>
      </c>
      <c r="AJ253" s="3">
        <f t="shared" si="44"/>
        <v>419.63470319634689</v>
      </c>
      <c r="AK253" s="3">
        <f t="shared" si="45"/>
        <v>800</v>
      </c>
      <c r="AL253" s="3">
        <f t="shared" si="46"/>
        <v>0</v>
      </c>
      <c r="AM253" s="3">
        <f t="shared" si="47"/>
        <v>210</v>
      </c>
      <c r="AN253" s="3">
        <f t="shared" si="48"/>
        <v>70</v>
      </c>
      <c r="AO253" s="3">
        <f t="shared" si="49"/>
        <v>2345.5251141552512</v>
      </c>
      <c r="AP253" s="3">
        <f t="shared" si="50"/>
        <v>6351.9951484018284</v>
      </c>
    </row>
    <row r="254" spans="2:42" x14ac:dyDescent="0.3">
      <c r="B254" s="1"/>
      <c r="AF254">
        <v>3</v>
      </c>
      <c r="AG254" s="4">
        <v>2.4270833333333299</v>
      </c>
      <c r="AH254" s="3">
        <f>N78</f>
        <v>3884.8732876712347</v>
      </c>
      <c r="AI254" s="3">
        <f t="shared" si="43"/>
        <v>845.89041095890434</v>
      </c>
      <c r="AJ254" s="3">
        <f t="shared" si="44"/>
        <v>419.63470319634689</v>
      </c>
      <c r="AK254" s="3">
        <f t="shared" si="45"/>
        <v>800</v>
      </c>
      <c r="AL254" s="3">
        <f t="shared" si="46"/>
        <v>0</v>
      </c>
      <c r="AM254" s="3">
        <f t="shared" si="47"/>
        <v>210</v>
      </c>
      <c r="AN254" s="3">
        <f t="shared" si="48"/>
        <v>70</v>
      </c>
      <c r="AO254" s="3">
        <f t="shared" si="49"/>
        <v>2345.5251141552512</v>
      </c>
      <c r="AP254" s="3">
        <f t="shared" si="50"/>
        <v>6230.3984018264855</v>
      </c>
    </row>
    <row r="255" spans="2:42" x14ac:dyDescent="0.3">
      <c r="B255" s="1"/>
      <c r="AF255">
        <v>3</v>
      </c>
      <c r="AG255" s="4">
        <v>2.4375</v>
      </c>
      <c r="AH255" s="3">
        <f>N79</f>
        <v>3768.210901826486</v>
      </c>
      <c r="AI255" s="3">
        <f t="shared" si="43"/>
        <v>845.89041095890434</v>
      </c>
      <c r="AJ255" s="3">
        <f t="shared" si="44"/>
        <v>419.63470319634689</v>
      </c>
      <c r="AK255" s="3">
        <f t="shared" si="45"/>
        <v>800</v>
      </c>
      <c r="AL255" s="3">
        <f t="shared" si="46"/>
        <v>0</v>
      </c>
      <c r="AM255" s="3">
        <f t="shared" si="47"/>
        <v>210</v>
      </c>
      <c r="AN255" s="3">
        <f t="shared" si="48"/>
        <v>70</v>
      </c>
      <c r="AO255" s="3">
        <f t="shared" si="49"/>
        <v>2345.5251141552512</v>
      </c>
      <c r="AP255" s="3">
        <f t="shared" si="50"/>
        <v>6113.7360159817372</v>
      </c>
    </row>
    <row r="256" spans="2:42" x14ac:dyDescent="0.3">
      <c r="B256" s="1"/>
      <c r="AF256">
        <v>3</v>
      </c>
      <c r="AG256" s="4">
        <v>2.4479166666666701</v>
      </c>
      <c r="AH256" s="3">
        <f>N80</f>
        <v>3655.7779680365315</v>
      </c>
      <c r="AI256" s="3">
        <f t="shared" si="43"/>
        <v>845.89041095890434</v>
      </c>
      <c r="AJ256" s="3">
        <f t="shared" si="44"/>
        <v>419.63470319634689</v>
      </c>
      <c r="AK256" s="3">
        <f t="shared" si="45"/>
        <v>800</v>
      </c>
      <c r="AL256" s="3">
        <f t="shared" si="46"/>
        <v>0</v>
      </c>
      <c r="AM256" s="3">
        <f t="shared" si="47"/>
        <v>210</v>
      </c>
      <c r="AN256" s="3">
        <f t="shared" si="48"/>
        <v>70</v>
      </c>
      <c r="AO256" s="3">
        <f t="shared" si="49"/>
        <v>2345.5251141552512</v>
      </c>
      <c r="AP256" s="3">
        <f t="shared" si="50"/>
        <v>6001.3030821917828</v>
      </c>
    </row>
    <row r="257" spans="2:42" x14ac:dyDescent="0.3">
      <c r="B257" s="1"/>
      <c r="AF257">
        <v>3</v>
      </c>
      <c r="AG257" s="4">
        <v>2.4583333333333299</v>
      </c>
      <c r="AH257" s="3">
        <f>N81</f>
        <v>3547.5744863013715</v>
      </c>
      <c r="AI257" s="3">
        <f t="shared" si="43"/>
        <v>845.89041095890434</v>
      </c>
      <c r="AJ257" s="3">
        <f t="shared" si="44"/>
        <v>419.63470319634689</v>
      </c>
      <c r="AK257" s="3">
        <f t="shared" si="45"/>
        <v>800</v>
      </c>
      <c r="AL257" s="3">
        <f t="shared" si="46"/>
        <v>0</v>
      </c>
      <c r="AM257" s="3">
        <f t="shared" si="47"/>
        <v>210</v>
      </c>
      <c r="AN257" s="3">
        <f t="shared" si="48"/>
        <v>70</v>
      </c>
      <c r="AO257" s="3">
        <f t="shared" si="49"/>
        <v>2345.5251141552512</v>
      </c>
      <c r="AP257" s="3">
        <f t="shared" si="50"/>
        <v>5893.0996004566223</v>
      </c>
    </row>
    <row r="258" spans="2:42" x14ac:dyDescent="0.3">
      <c r="B258" s="1"/>
      <c r="AF258">
        <v>3</v>
      </c>
      <c r="AG258" s="4">
        <v>2.46875</v>
      </c>
      <c r="AH258" s="3">
        <f>N82</f>
        <v>3443.9529109589057</v>
      </c>
      <c r="AI258" s="3">
        <f t="shared" si="43"/>
        <v>845.89041095890434</v>
      </c>
      <c r="AJ258" s="3">
        <f t="shared" si="44"/>
        <v>419.63470319634689</v>
      </c>
      <c r="AK258" s="3">
        <f t="shared" si="45"/>
        <v>800</v>
      </c>
      <c r="AL258" s="3">
        <f t="shared" si="46"/>
        <v>0</v>
      </c>
      <c r="AM258" s="3">
        <f t="shared" si="47"/>
        <v>210</v>
      </c>
      <c r="AN258" s="3">
        <f t="shared" si="48"/>
        <v>70</v>
      </c>
      <c r="AO258" s="3">
        <f t="shared" si="49"/>
        <v>2345.5251141552512</v>
      </c>
      <c r="AP258" s="3">
        <f t="shared" si="50"/>
        <v>5789.4780251141565</v>
      </c>
    </row>
    <row r="259" spans="2:42" x14ac:dyDescent="0.3">
      <c r="B259" s="1"/>
      <c r="AF259">
        <v>3</v>
      </c>
      <c r="AG259" s="4">
        <v>2.4791666666666701</v>
      </c>
      <c r="AH259" s="3">
        <f>N83</f>
        <v>3344.5607876712347</v>
      </c>
      <c r="AI259" s="3">
        <f t="shared" si="43"/>
        <v>845.89041095890434</v>
      </c>
      <c r="AJ259" s="3">
        <f t="shared" si="44"/>
        <v>419.63470319634689</v>
      </c>
      <c r="AK259" s="3">
        <f t="shared" si="45"/>
        <v>800</v>
      </c>
      <c r="AL259" s="3">
        <f t="shared" si="46"/>
        <v>0</v>
      </c>
      <c r="AM259" s="3">
        <f t="shared" si="47"/>
        <v>210</v>
      </c>
      <c r="AN259" s="3">
        <f t="shared" si="48"/>
        <v>70</v>
      </c>
      <c r="AO259" s="3">
        <f t="shared" si="49"/>
        <v>2345.5251141552512</v>
      </c>
      <c r="AP259" s="3">
        <f t="shared" si="50"/>
        <v>5690.0859018264855</v>
      </c>
    </row>
    <row r="260" spans="2:42" x14ac:dyDescent="0.3">
      <c r="B260" s="1"/>
      <c r="AF260">
        <v>3</v>
      </c>
      <c r="AG260" s="4">
        <v>2.4895833333333299</v>
      </c>
      <c r="AH260" s="3">
        <f>N84</f>
        <v>3251.5128424657551</v>
      </c>
      <c r="AI260" s="3">
        <f t="shared" si="43"/>
        <v>845.89041095890434</v>
      </c>
      <c r="AJ260" s="3">
        <f t="shared" si="44"/>
        <v>419.63470319634689</v>
      </c>
      <c r="AK260" s="3">
        <f t="shared" si="45"/>
        <v>800</v>
      </c>
      <c r="AL260" s="3">
        <f t="shared" si="46"/>
        <v>0</v>
      </c>
      <c r="AM260" s="3">
        <f t="shared" si="47"/>
        <v>210</v>
      </c>
      <c r="AN260" s="3">
        <f t="shared" si="48"/>
        <v>70</v>
      </c>
      <c r="AO260" s="3">
        <f t="shared" si="49"/>
        <v>2345.5251141552512</v>
      </c>
      <c r="AP260" s="3">
        <f t="shared" si="50"/>
        <v>5597.0379566210067</v>
      </c>
    </row>
    <row r="261" spans="2:42" x14ac:dyDescent="0.3">
      <c r="B261" s="1"/>
      <c r="AF261">
        <v>3</v>
      </c>
      <c r="AG261" s="4">
        <v>2.5</v>
      </c>
      <c r="AH261" s="3">
        <f>N85</f>
        <v>3164.8090753424676</v>
      </c>
      <c r="AI261" s="3">
        <f t="shared" si="43"/>
        <v>845.89041095890434</v>
      </c>
      <c r="AJ261" s="3">
        <f t="shared" si="44"/>
        <v>419.63470319634689</v>
      </c>
      <c r="AK261" s="3">
        <f t="shared" si="45"/>
        <v>800</v>
      </c>
      <c r="AL261" s="3">
        <f t="shared" si="46"/>
        <v>0</v>
      </c>
      <c r="AM261" s="3">
        <f t="shared" si="47"/>
        <v>210</v>
      </c>
      <c r="AN261" s="3">
        <f t="shared" si="48"/>
        <v>70</v>
      </c>
      <c r="AO261" s="3">
        <f t="shared" si="49"/>
        <v>2345.5251141552512</v>
      </c>
      <c r="AP261" s="3">
        <f t="shared" si="50"/>
        <v>5510.3341894977184</v>
      </c>
    </row>
    <row r="262" spans="2:42" x14ac:dyDescent="0.3">
      <c r="B262" s="1"/>
      <c r="AF262">
        <v>3</v>
      </c>
      <c r="AG262" s="4">
        <v>2.5104166666666701</v>
      </c>
      <c r="AH262" s="3">
        <f>N86</f>
        <v>3084.4494863013715</v>
      </c>
      <c r="AI262" s="3">
        <f t="shared" si="43"/>
        <v>845.89041095890434</v>
      </c>
      <c r="AJ262" s="3">
        <f t="shared" si="44"/>
        <v>419.63470319634689</v>
      </c>
      <c r="AK262" s="3">
        <f t="shared" si="45"/>
        <v>800</v>
      </c>
      <c r="AL262" s="3">
        <f t="shared" si="46"/>
        <v>0</v>
      </c>
      <c r="AM262" s="3">
        <f t="shared" si="47"/>
        <v>210</v>
      </c>
      <c r="AN262" s="3">
        <f t="shared" si="48"/>
        <v>70</v>
      </c>
      <c r="AO262" s="3">
        <f t="shared" si="49"/>
        <v>2345.5251141552512</v>
      </c>
      <c r="AP262" s="3">
        <f t="shared" si="50"/>
        <v>5429.9746004566223</v>
      </c>
    </row>
    <row r="263" spans="2:42" x14ac:dyDescent="0.3">
      <c r="B263" s="1"/>
      <c r="AF263">
        <v>3</v>
      </c>
      <c r="AG263" s="4">
        <v>2.5208333333333299</v>
      </c>
      <c r="AH263" s="3">
        <f>N87</f>
        <v>3010.4340753424676</v>
      </c>
      <c r="AI263" s="3">
        <f t="shared" si="43"/>
        <v>845.89041095890434</v>
      </c>
      <c r="AJ263" s="3">
        <f t="shared" si="44"/>
        <v>419.63470319634689</v>
      </c>
      <c r="AK263" s="3">
        <f t="shared" si="45"/>
        <v>800</v>
      </c>
      <c r="AL263" s="3">
        <f t="shared" si="46"/>
        <v>0</v>
      </c>
      <c r="AM263" s="3">
        <f t="shared" si="47"/>
        <v>210</v>
      </c>
      <c r="AN263" s="3">
        <f t="shared" si="48"/>
        <v>70</v>
      </c>
      <c r="AO263" s="3">
        <f t="shared" si="49"/>
        <v>2345.5251141552512</v>
      </c>
      <c r="AP263" s="3">
        <f t="shared" si="50"/>
        <v>5355.9591894977184</v>
      </c>
    </row>
    <row r="264" spans="2:42" x14ac:dyDescent="0.3">
      <c r="B264" s="1"/>
      <c r="AF264">
        <v>3</v>
      </c>
      <c r="AG264" s="4">
        <v>2.53125</v>
      </c>
      <c r="AH264" s="3">
        <f>N88</f>
        <v>2944.8775684931525</v>
      </c>
      <c r="AI264" s="3">
        <f t="shared" si="43"/>
        <v>845.89041095890434</v>
      </c>
      <c r="AJ264" s="3">
        <f t="shared" si="44"/>
        <v>419.63470319634689</v>
      </c>
      <c r="AK264" s="3">
        <f t="shared" si="45"/>
        <v>800</v>
      </c>
      <c r="AL264" s="3">
        <f t="shared" si="46"/>
        <v>0</v>
      </c>
      <c r="AM264" s="3">
        <f t="shared" si="47"/>
        <v>210</v>
      </c>
      <c r="AN264" s="3">
        <f t="shared" si="48"/>
        <v>70</v>
      </c>
      <c r="AO264" s="3">
        <f t="shared" si="49"/>
        <v>2345.5251141552512</v>
      </c>
      <c r="AP264" s="3">
        <f t="shared" si="50"/>
        <v>5290.4026826484042</v>
      </c>
    </row>
    <row r="265" spans="2:42" x14ac:dyDescent="0.3">
      <c r="B265" s="1"/>
      <c r="AF265">
        <v>3</v>
      </c>
      <c r="AG265" s="4">
        <v>2.5416666666666701</v>
      </c>
      <c r="AH265" s="3">
        <f>N89</f>
        <v>2888.1324200913259</v>
      </c>
      <c r="AI265" s="3">
        <f t="shared" si="43"/>
        <v>845.89041095890434</v>
      </c>
      <c r="AJ265" s="3">
        <f t="shared" si="44"/>
        <v>419.63470319634689</v>
      </c>
      <c r="AK265" s="3">
        <f t="shared" si="45"/>
        <v>800</v>
      </c>
      <c r="AL265" s="3">
        <f t="shared" si="46"/>
        <v>0</v>
      </c>
      <c r="AM265" s="3">
        <f t="shared" si="47"/>
        <v>210</v>
      </c>
      <c r="AN265" s="3">
        <f t="shared" si="48"/>
        <v>70</v>
      </c>
      <c r="AO265" s="3">
        <f t="shared" si="49"/>
        <v>2345.5251141552512</v>
      </c>
      <c r="AP265" s="3">
        <f t="shared" si="50"/>
        <v>5233.6575342465767</v>
      </c>
    </row>
    <row r="266" spans="2:42" x14ac:dyDescent="0.3">
      <c r="B266" s="1"/>
      <c r="AF266">
        <v>3</v>
      </c>
      <c r="AG266" s="4">
        <v>2.5520833333333299</v>
      </c>
      <c r="AH266" s="3">
        <f>N90</f>
        <v>2839.8461757990885</v>
      </c>
      <c r="AI266" s="3">
        <f t="shared" si="43"/>
        <v>845.89041095890434</v>
      </c>
      <c r="AJ266" s="3">
        <f t="shared" si="44"/>
        <v>419.63470319634689</v>
      </c>
      <c r="AK266" s="3">
        <f t="shared" si="45"/>
        <v>800</v>
      </c>
      <c r="AL266" s="3">
        <f t="shared" si="46"/>
        <v>0</v>
      </c>
      <c r="AM266" s="3">
        <f t="shared" si="47"/>
        <v>210</v>
      </c>
      <c r="AN266" s="3">
        <f t="shared" si="48"/>
        <v>70</v>
      </c>
      <c r="AO266" s="3">
        <f t="shared" si="49"/>
        <v>2345.5251141552512</v>
      </c>
      <c r="AP266" s="3">
        <f t="shared" si="50"/>
        <v>5185.3712899543398</v>
      </c>
    </row>
    <row r="267" spans="2:42" x14ac:dyDescent="0.3">
      <c r="B267" s="1"/>
      <c r="AF267">
        <v>3</v>
      </c>
      <c r="AG267" s="4">
        <v>2.5625</v>
      </c>
      <c r="AH267" s="3">
        <f>N91</f>
        <v>2800.0188356164399</v>
      </c>
      <c r="AI267" s="3">
        <f t="shared" si="43"/>
        <v>845.89041095890434</v>
      </c>
      <c r="AJ267" s="3">
        <f t="shared" si="44"/>
        <v>419.63470319634689</v>
      </c>
      <c r="AK267" s="3">
        <f t="shared" si="45"/>
        <v>800</v>
      </c>
      <c r="AL267" s="3">
        <f t="shared" si="46"/>
        <v>0</v>
      </c>
      <c r="AM267" s="3">
        <f t="shared" si="47"/>
        <v>210</v>
      </c>
      <c r="AN267" s="3">
        <f t="shared" si="48"/>
        <v>70</v>
      </c>
      <c r="AO267" s="3">
        <f t="shared" si="49"/>
        <v>2345.5251141552512</v>
      </c>
      <c r="AP267" s="3">
        <f t="shared" si="50"/>
        <v>5145.5439497716907</v>
      </c>
    </row>
    <row r="268" spans="2:42" x14ac:dyDescent="0.3">
      <c r="B268" s="1"/>
      <c r="AF268">
        <v>3</v>
      </c>
      <c r="AG268" s="4">
        <v>2.5729166666666701</v>
      </c>
      <c r="AH268" s="3">
        <f>N92</f>
        <v>2767.9454908675816</v>
      </c>
      <c r="AI268" s="3">
        <f t="shared" si="43"/>
        <v>845.89041095890434</v>
      </c>
      <c r="AJ268" s="3">
        <f t="shared" si="44"/>
        <v>419.63470319634689</v>
      </c>
      <c r="AK268" s="3">
        <f t="shared" si="45"/>
        <v>800</v>
      </c>
      <c r="AL268" s="3">
        <f t="shared" si="46"/>
        <v>0</v>
      </c>
      <c r="AM268" s="3">
        <f t="shared" si="47"/>
        <v>210</v>
      </c>
      <c r="AN268" s="3">
        <f t="shared" si="48"/>
        <v>70</v>
      </c>
      <c r="AO268" s="3">
        <f t="shared" si="49"/>
        <v>2345.5251141552512</v>
      </c>
      <c r="AP268" s="3">
        <f t="shared" si="50"/>
        <v>5113.4706050228324</v>
      </c>
    </row>
    <row r="269" spans="2:42" x14ac:dyDescent="0.3">
      <c r="B269" s="1"/>
      <c r="AF269">
        <v>3</v>
      </c>
      <c r="AG269" s="4">
        <v>2.5833333333333299</v>
      </c>
      <c r="AH269" s="3">
        <f>N93</f>
        <v>2743.6261415525132</v>
      </c>
      <c r="AI269" s="3">
        <f t="shared" si="43"/>
        <v>845.89041095890434</v>
      </c>
      <c r="AJ269" s="3">
        <f t="shared" si="44"/>
        <v>419.63470319634689</v>
      </c>
      <c r="AK269" s="3">
        <f t="shared" si="45"/>
        <v>800</v>
      </c>
      <c r="AL269" s="3">
        <f t="shared" si="46"/>
        <v>0</v>
      </c>
      <c r="AM269" s="3">
        <f t="shared" si="47"/>
        <v>210</v>
      </c>
      <c r="AN269" s="3">
        <f t="shared" si="48"/>
        <v>70</v>
      </c>
      <c r="AO269" s="3">
        <f t="shared" si="49"/>
        <v>2345.5251141552512</v>
      </c>
      <c r="AP269" s="3">
        <f t="shared" si="50"/>
        <v>5089.151255707764</v>
      </c>
    </row>
    <row r="270" spans="2:42" x14ac:dyDescent="0.3">
      <c r="B270" s="1"/>
      <c r="AF270">
        <v>3</v>
      </c>
      <c r="AG270" s="4">
        <v>2.59375</v>
      </c>
      <c r="AH270" s="3">
        <f>N94</f>
        <v>2727.4132420091341</v>
      </c>
      <c r="AI270" s="3">
        <f t="shared" si="43"/>
        <v>845.89041095890434</v>
      </c>
      <c r="AJ270" s="3">
        <f t="shared" si="44"/>
        <v>419.63470319634689</v>
      </c>
      <c r="AK270" s="3">
        <f t="shared" si="45"/>
        <v>800</v>
      </c>
      <c r="AL270" s="3">
        <f t="shared" si="46"/>
        <v>0</v>
      </c>
      <c r="AM270" s="3">
        <f t="shared" si="47"/>
        <v>210</v>
      </c>
      <c r="AN270" s="3">
        <f t="shared" si="48"/>
        <v>70</v>
      </c>
      <c r="AO270" s="3">
        <f t="shared" si="49"/>
        <v>2345.5251141552512</v>
      </c>
      <c r="AP270" s="3">
        <f t="shared" si="50"/>
        <v>5072.9383561643854</v>
      </c>
    </row>
    <row r="271" spans="2:42" x14ac:dyDescent="0.3">
      <c r="B271" s="1"/>
      <c r="AF271">
        <v>3</v>
      </c>
      <c r="AG271" s="4">
        <v>2.6041666666666701</v>
      </c>
      <c r="AH271" s="3">
        <f>N95</f>
        <v>2718.954337899545</v>
      </c>
      <c r="AI271" s="3">
        <f t="shared" si="43"/>
        <v>845.89041095890434</v>
      </c>
      <c r="AJ271" s="3">
        <f t="shared" si="44"/>
        <v>419.63470319634689</v>
      </c>
      <c r="AK271" s="3">
        <f t="shared" si="45"/>
        <v>800</v>
      </c>
      <c r="AL271" s="3">
        <f t="shared" si="46"/>
        <v>0</v>
      </c>
      <c r="AM271" s="3">
        <f t="shared" si="47"/>
        <v>210</v>
      </c>
      <c r="AN271" s="3">
        <f t="shared" si="48"/>
        <v>70</v>
      </c>
      <c r="AO271" s="3">
        <f t="shared" si="49"/>
        <v>2345.5251141552512</v>
      </c>
      <c r="AP271" s="3">
        <f t="shared" si="50"/>
        <v>5064.4794520547966</v>
      </c>
    </row>
    <row r="272" spans="2:42" x14ac:dyDescent="0.3">
      <c r="B272" s="1"/>
      <c r="AF272">
        <v>3</v>
      </c>
      <c r="AG272" s="4">
        <v>2.6145833333333299</v>
      </c>
      <c r="AH272" s="3">
        <f>N96</f>
        <v>2707.6757990867595</v>
      </c>
      <c r="AI272" s="3">
        <f t="shared" si="43"/>
        <v>845.89041095890434</v>
      </c>
      <c r="AJ272" s="3">
        <f t="shared" si="44"/>
        <v>419.63470319634689</v>
      </c>
      <c r="AK272" s="3">
        <f t="shared" si="45"/>
        <v>800</v>
      </c>
      <c r="AL272" s="3">
        <f t="shared" si="46"/>
        <v>0</v>
      </c>
      <c r="AM272" s="3">
        <f t="shared" si="47"/>
        <v>210</v>
      </c>
      <c r="AN272" s="3">
        <f t="shared" si="48"/>
        <v>70</v>
      </c>
      <c r="AO272" s="3">
        <f t="shared" si="49"/>
        <v>2345.5251141552512</v>
      </c>
      <c r="AP272" s="3">
        <f t="shared" si="50"/>
        <v>5053.2009132420108</v>
      </c>
    </row>
    <row r="273" spans="2:42" x14ac:dyDescent="0.3">
      <c r="B273" s="1"/>
      <c r="AF273">
        <v>3</v>
      </c>
      <c r="AG273" s="4">
        <v>2.625</v>
      </c>
      <c r="AH273" s="3">
        <f>N97</f>
        <v>2693.5776255707779</v>
      </c>
      <c r="AI273" s="3">
        <f t="shared" si="43"/>
        <v>845.89041095890434</v>
      </c>
      <c r="AJ273" s="3">
        <f t="shared" si="44"/>
        <v>419.63470319634689</v>
      </c>
      <c r="AK273" s="3">
        <f t="shared" si="45"/>
        <v>800</v>
      </c>
      <c r="AL273" s="3">
        <f t="shared" si="46"/>
        <v>0</v>
      </c>
      <c r="AM273" s="3">
        <f t="shared" si="47"/>
        <v>210</v>
      </c>
      <c r="AN273" s="3">
        <f t="shared" si="48"/>
        <v>70</v>
      </c>
      <c r="AO273" s="3">
        <f t="shared" si="49"/>
        <v>2345.5251141552512</v>
      </c>
      <c r="AP273" s="3">
        <f t="shared" si="50"/>
        <v>5039.1027397260295</v>
      </c>
    </row>
    <row r="274" spans="2:42" x14ac:dyDescent="0.3">
      <c r="B274" s="1"/>
      <c r="AF274">
        <v>3</v>
      </c>
      <c r="AG274" s="4">
        <v>2.6354166666666701</v>
      </c>
      <c r="AH274" s="3">
        <f>N98</f>
        <v>2676.6598173515999</v>
      </c>
      <c r="AI274" s="3">
        <f t="shared" si="43"/>
        <v>845.89041095890434</v>
      </c>
      <c r="AJ274" s="3">
        <f t="shared" si="44"/>
        <v>419.63470319634689</v>
      </c>
      <c r="AK274" s="3">
        <f t="shared" si="45"/>
        <v>800</v>
      </c>
      <c r="AL274" s="3">
        <f t="shared" si="46"/>
        <v>0</v>
      </c>
      <c r="AM274" s="3">
        <f t="shared" si="47"/>
        <v>210</v>
      </c>
      <c r="AN274" s="3">
        <f t="shared" si="48"/>
        <v>70</v>
      </c>
      <c r="AO274" s="3">
        <f t="shared" si="49"/>
        <v>2345.5251141552512</v>
      </c>
      <c r="AP274" s="3">
        <f t="shared" si="50"/>
        <v>5022.1849315068512</v>
      </c>
    </row>
    <row r="275" spans="2:42" x14ac:dyDescent="0.3">
      <c r="B275" s="1"/>
      <c r="AF275">
        <v>3</v>
      </c>
      <c r="AG275" s="4">
        <v>2.6458333333333299</v>
      </c>
      <c r="AH275" s="3">
        <f>N99</f>
        <v>2656.9223744292253</v>
      </c>
      <c r="AI275" s="3">
        <f t="shared" si="43"/>
        <v>845.89041095890434</v>
      </c>
      <c r="AJ275" s="3">
        <f t="shared" si="44"/>
        <v>419.63470319634689</v>
      </c>
      <c r="AK275" s="3">
        <f t="shared" si="45"/>
        <v>800</v>
      </c>
      <c r="AL275" s="3">
        <f t="shared" si="46"/>
        <v>0</v>
      </c>
      <c r="AM275" s="3">
        <f t="shared" si="47"/>
        <v>210</v>
      </c>
      <c r="AN275" s="3">
        <f t="shared" si="48"/>
        <v>70</v>
      </c>
      <c r="AO275" s="3">
        <f t="shared" si="49"/>
        <v>2345.5251141552512</v>
      </c>
      <c r="AP275" s="3">
        <f t="shared" si="50"/>
        <v>5002.4474885844766</v>
      </c>
    </row>
    <row r="276" spans="2:42" x14ac:dyDescent="0.3">
      <c r="B276" s="1"/>
      <c r="AF276">
        <v>3</v>
      </c>
      <c r="AG276" s="4">
        <v>2.65625</v>
      </c>
      <c r="AH276" s="3">
        <f>N100</f>
        <v>2631.1932077625588</v>
      </c>
      <c r="AI276" s="3">
        <f t="shared" si="43"/>
        <v>845.89041095890434</v>
      </c>
      <c r="AJ276" s="3">
        <f t="shared" si="44"/>
        <v>419.63470319634689</v>
      </c>
      <c r="AK276" s="3">
        <f t="shared" si="45"/>
        <v>800</v>
      </c>
      <c r="AL276" s="3">
        <f t="shared" si="46"/>
        <v>0</v>
      </c>
      <c r="AM276" s="3">
        <f t="shared" si="47"/>
        <v>210</v>
      </c>
      <c r="AN276" s="3">
        <f t="shared" si="48"/>
        <v>70</v>
      </c>
      <c r="AO276" s="3">
        <f t="shared" si="49"/>
        <v>2345.5251141552512</v>
      </c>
      <c r="AP276" s="3">
        <f t="shared" si="50"/>
        <v>4976.7183219178096</v>
      </c>
    </row>
    <row r="277" spans="2:42" x14ac:dyDescent="0.3">
      <c r="B277" s="1"/>
      <c r="AF277">
        <v>3</v>
      </c>
      <c r="AG277" s="4">
        <v>2.6666666666666701</v>
      </c>
      <c r="AH277" s="3">
        <f>N101</f>
        <v>2599.8247716894994</v>
      </c>
      <c r="AI277" s="3">
        <f t="shared" si="43"/>
        <v>845.89041095890434</v>
      </c>
      <c r="AJ277" s="3">
        <f t="shared" si="44"/>
        <v>419.63470319634689</v>
      </c>
      <c r="AK277" s="3">
        <f t="shared" si="45"/>
        <v>800</v>
      </c>
      <c r="AL277" s="3">
        <f t="shared" si="46"/>
        <v>0</v>
      </c>
      <c r="AM277" s="3">
        <f t="shared" si="47"/>
        <v>210</v>
      </c>
      <c r="AN277" s="3">
        <f t="shared" si="48"/>
        <v>70</v>
      </c>
      <c r="AO277" s="3">
        <f t="shared" si="49"/>
        <v>2345.5251141552512</v>
      </c>
      <c r="AP277" s="3">
        <f t="shared" si="50"/>
        <v>4945.349885844751</v>
      </c>
    </row>
    <row r="278" spans="2:42" x14ac:dyDescent="0.3">
      <c r="B278" s="1"/>
      <c r="AF278">
        <v>3</v>
      </c>
      <c r="AG278" s="4">
        <v>2.6770833333333299</v>
      </c>
      <c r="AH278" s="3">
        <f>N102</f>
        <v>2562.8170662100474</v>
      </c>
      <c r="AI278" s="3">
        <f t="shared" ref="AI278:AI308" si="51">$K$26</f>
        <v>845.89041095890434</v>
      </c>
      <c r="AJ278" s="3">
        <f t="shared" ref="AJ278:AJ308" si="52">$K$27</f>
        <v>419.63470319634689</v>
      </c>
      <c r="AK278" s="3">
        <f t="shared" ref="AK278:AK308" si="53">$K$28</f>
        <v>800</v>
      </c>
      <c r="AL278" s="3">
        <f t="shared" ref="AL278:AL308" si="54">$K$29</f>
        <v>0</v>
      </c>
      <c r="AM278" s="3">
        <f t="shared" ref="AM278:AM308" si="55">$K$30</f>
        <v>210</v>
      </c>
      <c r="AN278" s="3">
        <f t="shared" ref="AN278:AN308" si="56">$K$31</f>
        <v>70</v>
      </c>
      <c r="AO278" s="3">
        <f t="shared" si="49"/>
        <v>2345.5251141552512</v>
      </c>
      <c r="AP278" s="3">
        <f t="shared" si="50"/>
        <v>4908.3421803652982</v>
      </c>
    </row>
    <row r="279" spans="2:42" x14ac:dyDescent="0.3">
      <c r="B279" s="1"/>
      <c r="AF279">
        <v>3</v>
      </c>
      <c r="AG279" s="4">
        <v>2.6875</v>
      </c>
      <c r="AH279" s="3">
        <f>N103</f>
        <v>2520.1700913242025</v>
      </c>
      <c r="AI279" s="3">
        <f t="shared" si="51"/>
        <v>845.89041095890434</v>
      </c>
      <c r="AJ279" s="3">
        <f t="shared" si="52"/>
        <v>419.63470319634689</v>
      </c>
      <c r="AK279" s="3">
        <f t="shared" si="53"/>
        <v>800</v>
      </c>
      <c r="AL279" s="3">
        <f t="shared" si="54"/>
        <v>0</v>
      </c>
      <c r="AM279" s="3">
        <f t="shared" si="55"/>
        <v>210</v>
      </c>
      <c r="AN279" s="3">
        <f t="shared" si="56"/>
        <v>70</v>
      </c>
      <c r="AO279" s="3">
        <f t="shared" si="49"/>
        <v>2345.5251141552512</v>
      </c>
      <c r="AP279" s="3">
        <f t="shared" si="50"/>
        <v>4865.6952054794538</v>
      </c>
    </row>
    <row r="280" spans="2:42" x14ac:dyDescent="0.3">
      <c r="B280" s="1"/>
      <c r="AF280">
        <v>3</v>
      </c>
      <c r="AG280" s="4">
        <v>2.6979166666666701</v>
      </c>
      <c r="AH280" s="3">
        <f>N104</f>
        <v>2467.6543949771703</v>
      </c>
      <c r="AI280" s="3">
        <f t="shared" si="51"/>
        <v>845.89041095890434</v>
      </c>
      <c r="AJ280" s="3">
        <f t="shared" si="52"/>
        <v>419.63470319634689</v>
      </c>
      <c r="AK280" s="3">
        <f t="shared" si="53"/>
        <v>800</v>
      </c>
      <c r="AL280" s="3">
        <f t="shared" si="54"/>
        <v>0</v>
      </c>
      <c r="AM280" s="3">
        <f t="shared" si="55"/>
        <v>210</v>
      </c>
      <c r="AN280" s="3">
        <f t="shared" si="56"/>
        <v>70</v>
      </c>
      <c r="AO280" s="3">
        <f t="shared" ref="AO280:AO343" si="57">SUM(AI280:AN280)</f>
        <v>2345.5251141552512</v>
      </c>
      <c r="AP280" s="3">
        <f t="shared" ref="AP280:AP343" si="58">SUM(AH280:AN280)</f>
        <v>4813.179509132422</v>
      </c>
    </row>
    <row r="281" spans="2:42" x14ac:dyDescent="0.3">
      <c r="B281" s="1"/>
      <c r="AF281">
        <v>3</v>
      </c>
      <c r="AG281" s="4">
        <v>2.7083333333333299</v>
      </c>
      <c r="AH281" s="3">
        <f>N105</f>
        <v>2405.2699771689513</v>
      </c>
      <c r="AI281" s="3">
        <f t="shared" si="51"/>
        <v>845.89041095890434</v>
      </c>
      <c r="AJ281" s="3">
        <f t="shared" si="52"/>
        <v>419.63470319634689</v>
      </c>
      <c r="AK281" s="3">
        <f t="shared" si="53"/>
        <v>800</v>
      </c>
      <c r="AL281" s="3">
        <f t="shared" si="54"/>
        <v>0</v>
      </c>
      <c r="AM281" s="3">
        <f t="shared" si="55"/>
        <v>210</v>
      </c>
      <c r="AN281" s="3">
        <f t="shared" si="56"/>
        <v>70</v>
      </c>
      <c r="AO281" s="3">
        <f t="shared" si="57"/>
        <v>2345.5251141552512</v>
      </c>
      <c r="AP281" s="3">
        <f t="shared" si="58"/>
        <v>4750.7950913242021</v>
      </c>
    </row>
    <row r="282" spans="2:42" x14ac:dyDescent="0.3">
      <c r="B282" s="1"/>
      <c r="AF282">
        <v>3</v>
      </c>
      <c r="AG282" s="4">
        <v>2.71875</v>
      </c>
      <c r="AH282" s="3">
        <f>N106</f>
        <v>2332.6643835616455</v>
      </c>
      <c r="AI282" s="3">
        <f t="shared" si="51"/>
        <v>845.89041095890434</v>
      </c>
      <c r="AJ282" s="3">
        <f t="shared" si="52"/>
        <v>419.63470319634689</v>
      </c>
      <c r="AK282" s="3">
        <f t="shared" si="53"/>
        <v>800</v>
      </c>
      <c r="AL282" s="3">
        <f t="shared" si="54"/>
        <v>0</v>
      </c>
      <c r="AM282" s="3">
        <f t="shared" si="55"/>
        <v>210</v>
      </c>
      <c r="AN282" s="3">
        <f t="shared" si="56"/>
        <v>70</v>
      </c>
      <c r="AO282" s="3">
        <f t="shared" si="57"/>
        <v>2345.5251141552512</v>
      </c>
      <c r="AP282" s="3">
        <f t="shared" si="58"/>
        <v>4678.1894977168968</v>
      </c>
    </row>
    <row r="283" spans="2:42" x14ac:dyDescent="0.3">
      <c r="B283" s="1"/>
      <c r="AF283">
        <v>3</v>
      </c>
      <c r="AG283" s="4">
        <v>2.7291666666666701</v>
      </c>
      <c r="AH283" s="3">
        <f>N107</f>
        <v>2250.1900684931525</v>
      </c>
      <c r="AI283" s="3">
        <f t="shared" si="51"/>
        <v>845.89041095890434</v>
      </c>
      <c r="AJ283" s="3">
        <f t="shared" si="52"/>
        <v>419.63470319634689</v>
      </c>
      <c r="AK283" s="3">
        <f t="shared" si="53"/>
        <v>800</v>
      </c>
      <c r="AL283" s="3">
        <f t="shared" si="54"/>
        <v>0</v>
      </c>
      <c r="AM283" s="3">
        <f t="shared" si="55"/>
        <v>210</v>
      </c>
      <c r="AN283" s="3">
        <f t="shared" si="56"/>
        <v>70</v>
      </c>
      <c r="AO283" s="3">
        <f t="shared" si="57"/>
        <v>2345.5251141552512</v>
      </c>
      <c r="AP283" s="3">
        <f t="shared" si="58"/>
        <v>4595.7151826484042</v>
      </c>
    </row>
    <row r="284" spans="2:42" x14ac:dyDescent="0.3">
      <c r="B284" s="1"/>
      <c r="AF284">
        <v>3</v>
      </c>
      <c r="AG284" s="4">
        <v>2.7395833333333299</v>
      </c>
      <c r="AH284" s="3">
        <f>N108</f>
        <v>2157.1421232876728</v>
      </c>
      <c r="AI284" s="3">
        <f t="shared" si="51"/>
        <v>845.89041095890434</v>
      </c>
      <c r="AJ284" s="3">
        <f t="shared" si="52"/>
        <v>419.63470319634689</v>
      </c>
      <c r="AK284" s="3">
        <f t="shared" si="53"/>
        <v>800</v>
      </c>
      <c r="AL284" s="3">
        <f t="shared" si="54"/>
        <v>0</v>
      </c>
      <c r="AM284" s="3">
        <f t="shared" si="55"/>
        <v>210</v>
      </c>
      <c r="AN284" s="3">
        <f t="shared" si="56"/>
        <v>70</v>
      </c>
      <c r="AO284" s="3">
        <f t="shared" si="57"/>
        <v>2345.5251141552512</v>
      </c>
      <c r="AP284" s="3">
        <f t="shared" si="58"/>
        <v>4502.6672374429236</v>
      </c>
    </row>
    <row r="285" spans="2:42" x14ac:dyDescent="0.3">
      <c r="B285" s="1"/>
      <c r="AF285">
        <v>3</v>
      </c>
      <c r="AG285" s="4">
        <v>2.75</v>
      </c>
      <c r="AH285" s="3">
        <f>N109</f>
        <v>2053.520547945207</v>
      </c>
      <c r="AI285" s="3">
        <f t="shared" si="51"/>
        <v>845.89041095890434</v>
      </c>
      <c r="AJ285" s="3">
        <f t="shared" si="52"/>
        <v>419.63470319634689</v>
      </c>
      <c r="AK285" s="3">
        <f t="shared" si="53"/>
        <v>800</v>
      </c>
      <c r="AL285" s="3">
        <f t="shared" si="54"/>
        <v>0</v>
      </c>
      <c r="AM285" s="3">
        <f t="shared" si="55"/>
        <v>210</v>
      </c>
      <c r="AN285" s="3">
        <f t="shared" si="56"/>
        <v>70</v>
      </c>
      <c r="AO285" s="3">
        <f t="shared" si="57"/>
        <v>2345.5251141552512</v>
      </c>
      <c r="AP285" s="3">
        <f t="shared" si="58"/>
        <v>4399.0456621004578</v>
      </c>
    </row>
    <row r="286" spans="2:42" x14ac:dyDescent="0.3">
      <c r="B286" s="1"/>
      <c r="AF286">
        <v>3</v>
      </c>
      <c r="AG286" s="4">
        <v>2.7604166666666701</v>
      </c>
      <c r="AH286" s="3">
        <f>N110</f>
        <v>1938.9728881278554</v>
      </c>
      <c r="AI286" s="3">
        <f t="shared" si="51"/>
        <v>845.89041095890434</v>
      </c>
      <c r="AJ286" s="3">
        <f t="shared" si="52"/>
        <v>419.63470319634689</v>
      </c>
      <c r="AK286" s="3">
        <f t="shared" si="53"/>
        <v>800</v>
      </c>
      <c r="AL286" s="3">
        <f t="shared" si="54"/>
        <v>0</v>
      </c>
      <c r="AM286" s="3">
        <f t="shared" si="55"/>
        <v>210</v>
      </c>
      <c r="AN286" s="3">
        <f t="shared" si="56"/>
        <v>70</v>
      </c>
      <c r="AO286" s="3">
        <f t="shared" si="57"/>
        <v>2345.5251141552512</v>
      </c>
      <c r="AP286" s="3">
        <f t="shared" si="58"/>
        <v>4284.4980022831069</v>
      </c>
    </row>
    <row r="287" spans="2:42" x14ac:dyDescent="0.3">
      <c r="B287" s="1"/>
      <c r="AF287">
        <v>3</v>
      </c>
      <c r="AG287" s="4">
        <v>2.7708333333333299</v>
      </c>
      <c r="AH287" s="3">
        <f>N111</f>
        <v>1813.8515981735175</v>
      </c>
      <c r="AI287" s="3">
        <f t="shared" si="51"/>
        <v>845.89041095890434</v>
      </c>
      <c r="AJ287" s="3">
        <f t="shared" si="52"/>
        <v>419.63470319634689</v>
      </c>
      <c r="AK287" s="3">
        <f t="shared" si="53"/>
        <v>800</v>
      </c>
      <c r="AL287" s="3">
        <f t="shared" si="54"/>
        <v>0</v>
      </c>
      <c r="AM287" s="3">
        <f t="shared" si="55"/>
        <v>210</v>
      </c>
      <c r="AN287" s="3">
        <f t="shared" si="56"/>
        <v>70</v>
      </c>
      <c r="AO287" s="3">
        <f t="shared" si="57"/>
        <v>2345.5251141552512</v>
      </c>
      <c r="AP287" s="3">
        <f t="shared" si="58"/>
        <v>4159.3767123287689</v>
      </c>
    </row>
    <row r="288" spans="2:42" x14ac:dyDescent="0.3">
      <c r="B288" s="1"/>
      <c r="AF288">
        <v>3</v>
      </c>
      <c r="AG288" s="4">
        <v>2.78125</v>
      </c>
      <c r="AH288" s="3">
        <f>N112</f>
        <v>1686.6155821917823</v>
      </c>
      <c r="AI288" s="3">
        <f t="shared" si="51"/>
        <v>845.89041095890434</v>
      </c>
      <c r="AJ288" s="3">
        <f t="shared" si="52"/>
        <v>419.63470319634689</v>
      </c>
      <c r="AK288" s="3">
        <f t="shared" si="53"/>
        <v>800</v>
      </c>
      <c r="AL288" s="3">
        <f t="shared" si="54"/>
        <v>0</v>
      </c>
      <c r="AM288" s="3">
        <f t="shared" si="55"/>
        <v>210</v>
      </c>
      <c r="AN288" s="3">
        <f t="shared" si="56"/>
        <v>70</v>
      </c>
      <c r="AO288" s="3">
        <f t="shared" si="57"/>
        <v>2345.5251141552512</v>
      </c>
      <c r="AP288" s="3">
        <f t="shared" si="58"/>
        <v>4032.1406963470336</v>
      </c>
    </row>
    <row r="289" spans="2:42" x14ac:dyDescent="0.3">
      <c r="B289" s="1"/>
      <c r="AF289">
        <v>3</v>
      </c>
      <c r="AG289" s="4">
        <v>2.7916666666666701</v>
      </c>
      <c r="AH289" s="3">
        <f>N113</f>
        <v>1557.26484018265</v>
      </c>
      <c r="AI289" s="3">
        <f t="shared" si="51"/>
        <v>845.89041095890434</v>
      </c>
      <c r="AJ289" s="3">
        <f t="shared" si="52"/>
        <v>419.63470319634689</v>
      </c>
      <c r="AK289" s="3">
        <f t="shared" si="53"/>
        <v>800</v>
      </c>
      <c r="AL289" s="3">
        <f t="shared" si="54"/>
        <v>0</v>
      </c>
      <c r="AM289" s="3">
        <f t="shared" si="55"/>
        <v>210</v>
      </c>
      <c r="AN289" s="3">
        <f t="shared" si="56"/>
        <v>70</v>
      </c>
      <c r="AO289" s="3">
        <f t="shared" si="57"/>
        <v>2345.5251141552512</v>
      </c>
      <c r="AP289" s="3">
        <f t="shared" si="58"/>
        <v>3902.7899543379012</v>
      </c>
    </row>
    <row r="290" spans="2:42" x14ac:dyDescent="0.3">
      <c r="B290" s="1"/>
      <c r="AF290">
        <v>3</v>
      </c>
      <c r="AG290" s="4">
        <v>2.8020833333333299</v>
      </c>
      <c r="AH290" s="3">
        <f>N114</f>
        <v>1425.7993721461203</v>
      </c>
      <c r="AI290" s="3">
        <f t="shared" si="51"/>
        <v>845.89041095890434</v>
      </c>
      <c r="AJ290" s="3">
        <f t="shared" si="52"/>
        <v>419.63470319634689</v>
      </c>
      <c r="AK290" s="3">
        <f t="shared" si="53"/>
        <v>800</v>
      </c>
      <c r="AL290" s="3">
        <f t="shared" si="54"/>
        <v>0</v>
      </c>
      <c r="AM290" s="3">
        <f t="shared" si="55"/>
        <v>210</v>
      </c>
      <c r="AN290" s="3">
        <f t="shared" si="56"/>
        <v>70</v>
      </c>
      <c r="AO290" s="3">
        <f t="shared" si="57"/>
        <v>2345.5251141552512</v>
      </c>
      <c r="AP290" s="3">
        <f t="shared" si="58"/>
        <v>3771.3244863013715</v>
      </c>
    </row>
    <row r="291" spans="2:42" x14ac:dyDescent="0.3">
      <c r="B291" s="1"/>
      <c r="AF291">
        <v>3</v>
      </c>
      <c r="AG291" s="4">
        <v>2.8125</v>
      </c>
      <c r="AH291" s="3">
        <f>N115</f>
        <v>1292.2191780821934</v>
      </c>
      <c r="AI291" s="3">
        <f t="shared" si="51"/>
        <v>845.89041095890434</v>
      </c>
      <c r="AJ291" s="3">
        <f t="shared" si="52"/>
        <v>419.63470319634689</v>
      </c>
      <c r="AK291" s="3">
        <f t="shared" si="53"/>
        <v>800</v>
      </c>
      <c r="AL291" s="3">
        <f t="shared" si="54"/>
        <v>0</v>
      </c>
      <c r="AM291" s="3">
        <f t="shared" si="55"/>
        <v>210</v>
      </c>
      <c r="AN291" s="3">
        <f t="shared" si="56"/>
        <v>70</v>
      </c>
      <c r="AO291" s="3">
        <f t="shared" si="57"/>
        <v>2345.5251141552512</v>
      </c>
      <c r="AP291" s="3">
        <f t="shared" si="58"/>
        <v>3637.7442922374448</v>
      </c>
    </row>
    <row r="292" spans="2:42" x14ac:dyDescent="0.3">
      <c r="B292" s="1"/>
      <c r="AF292">
        <v>3</v>
      </c>
      <c r="AG292" s="4">
        <v>2.8229166666666701</v>
      </c>
      <c r="AH292" s="3">
        <f>N116</f>
        <v>1163.5733447488601</v>
      </c>
      <c r="AI292" s="3">
        <f t="shared" si="51"/>
        <v>845.89041095890434</v>
      </c>
      <c r="AJ292" s="3">
        <f t="shared" si="52"/>
        <v>419.63470319634689</v>
      </c>
      <c r="AK292" s="3">
        <f t="shared" si="53"/>
        <v>800</v>
      </c>
      <c r="AL292" s="3">
        <f t="shared" si="54"/>
        <v>0</v>
      </c>
      <c r="AM292" s="3">
        <f t="shared" si="55"/>
        <v>210</v>
      </c>
      <c r="AN292" s="3">
        <f t="shared" si="56"/>
        <v>70</v>
      </c>
      <c r="AO292" s="3">
        <f t="shared" si="57"/>
        <v>2345.5251141552512</v>
      </c>
      <c r="AP292" s="3">
        <f t="shared" si="58"/>
        <v>3509.0984589041113</v>
      </c>
    </row>
    <row r="293" spans="2:42" x14ac:dyDescent="0.3">
      <c r="B293" s="1"/>
      <c r="AF293">
        <v>3</v>
      </c>
      <c r="AG293" s="4">
        <v>2.8333333333333299</v>
      </c>
      <c r="AH293" s="3">
        <f>N117</f>
        <v>1039.8618721461203</v>
      </c>
      <c r="AI293" s="3">
        <f t="shared" si="51"/>
        <v>845.89041095890434</v>
      </c>
      <c r="AJ293" s="3">
        <f t="shared" si="52"/>
        <v>419.63470319634689</v>
      </c>
      <c r="AK293" s="3">
        <f t="shared" si="53"/>
        <v>800</v>
      </c>
      <c r="AL293" s="3">
        <f t="shared" si="54"/>
        <v>0</v>
      </c>
      <c r="AM293" s="3">
        <f t="shared" si="55"/>
        <v>210</v>
      </c>
      <c r="AN293" s="3">
        <f t="shared" si="56"/>
        <v>70</v>
      </c>
      <c r="AO293" s="3">
        <f t="shared" si="57"/>
        <v>2345.5251141552512</v>
      </c>
      <c r="AP293" s="3">
        <f t="shared" si="58"/>
        <v>3385.3869863013715</v>
      </c>
    </row>
    <row r="294" spans="2:42" x14ac:dyDescent="0.3">
      <c r="B294" s="1"/>
      <c r="AF294">
        <v>3</v>
      </c>
      <c r="AG294" s="4">
        <v>2.84375</v>
      </c>
      <c r="AH294" s="3">
        <f>N118</f>
        <v>921.0847602739741</v>
      </c>
      <c r="AI294" s="3">
        <f t="shared" si="51"/>
        <v>845.89041095890434</v>
      </c>
      <c r="AJ294" s="3">
        <f t="shared" si="52"/>
        <v>419.63470319634689</v>
      </c>
      <c r="AK294" s="3">
        <f t="shared" si="53"/>
        <v>800</v>
      </c>
      <c r="AL294" s="3">
        <f t="shared" si="54"/>
        <v>0</v>
      </c>
      <c r="AM294" s="3">
        <f t="shared" si="55"/>
        <v>210</v>
      </c>
      <c r="AN294" s="3">
        <f t="shared" si="56"/>
        <v>70</v>
      </c>
      <c r="AO294" s="3">
        <f t="shared" si="57"/>
        <v>2345.5251141552512</v>
      </c>
      <c r="AP294" s="3">
        <f t="shared" si="58"/>
        <v>3266.6098744292253</v>
      </c>
    </row>
    <row r="295" spans="2:42" x14ac:dyDescent="0.3">
      <c r="B295" s="1"/>
      <c r="AF295">
        <v>3</v>
      </c>
      <c r="AG295" s="4">
        <v>2.8541666666666701</v>
      </c>
      <c r="AH295" s="3">
        <f>N119</f>
        <v>807.24200913242157</v>
      </c>
      <c r="AI295" s="3">
        <f t="shared" si="51"/>
        <v>845.89041095890434</v>
      </c>
      <c r="AJ295" s="3">
        <f t="shared" si="52"/>
        <v>419.63470319634689</v>
      </c>
      <c r="AK295" s="3">
        <f t="shared" si="53"/>
        <v>800</v>
      </c>
      <c r="AL295" s="3">
        <f t="shared" si="54"/>
        <v>0</v>
      </c>
      <c r="AM295" s="3">
        <f t="shared" si="55"/>
        <v>210</v>
      </c>
      <c r="AN295" s="3">
        <f t="shared" si="56"/>
        <v>70</v>
      </c>
      <c r="AO295" s="3">
        <f t="shared" si="57"/>
        <v>2345.5251141552512</v>
      </c>
      <c r="AP295" s="3">
        <f t="shared" si="58"/>
        <v>3152.7671232876728</v>
      </c>
    </row>
    <row r="296" spans="2:42" x14ac:dyDescent="0.3">
      <c r="B296" s="1"/>
      <c r="AF296">
        <v>3</v>
      </c>
      <c r="AG296" s="4">
        <v>2.8645833333333299</v>
      </c>
      <c r="AH296" s="3">
        <f>N120</f>
        <v>701.50570776255859</v>
      </c>
      <c r="AI296" s="3">
        <f t="shared" si="51"/>
        <v>845.89041095890434</v>
      </c>
      <c r="AJ296" s="3">
        <f t="shared" si="52"/>
        <v>419.63470319634689</v>
      </c>
      <c r="AK296" s="3">
        <f t="shared" si="53"/>
        <v>800</v>
      </c>
      <c r="AL296" s="3">
        <f t="shared" si="54"/>
        <v>0</v>
      </c>
      <c r="AM296" s="3">
        <f t="shared" si="55"/>
        <v>210</v>
      </c>
      <c r="AN296" s="3">
        <f t="shared" si="56"/>
        <v>70</v>
      </c>
      <c r="AO296" s="3">
        <f t="shared" si="57"/>
        <v>2345.5251141552512</v>
      </c>
      <c r="AP296" s="3">
        <f t="shared" si="58"/>
        <v>3047.0308219178096</v>
      </c>
    </row>
    <row r="297" spans="2:42" x14ac:dyDescent="0.3">
      <c r="B297" s="1"/>
      <c r="AF297">
        <v>3</v>
      </c>
      <c r="AG297" s="4">
        <v>2.875</v>
      </c>
      <c r="AH297" s="3">
        <f>N121</f>
        <v>603.5234018264855</v>
      </c>
      <c r="AI297" s="3">
        <f t="shared" si="51"/>
        <v>845.89041095890434</v>
      </c>
      <c r="AJ297" s="3">
        <f t="shared" si="52"/>
        <v>419.63470319634689</v>
      </c>
      <c r="AK297" s="3">
        <f t="shared" si="53"/>
        <v>800</v>
      </c>
      <c r="AL297" s="3">
        <f t="shared" si="54"/>
        <v>0</v>
      </c>
      <c r="AM297" s="3">
        <f t="shared" si="55"/>
        <v>210</v>
      </c>
      <c r="AN297" s="3">
        <f t="shared" si="56"/>
        <v>70</v>
      </c>
      <c r="AO297" s="3">
        <f t="shared" si="57"/>
        <v>2345.5251141552512</v>
      </c>
      <c r="AP297" s="3">
        <f t="shared" si="58"/>
        <v>2949.0485159817367</v>
      </c>
    </row>
    <row r="298" spans="2:42" x14ac:dyDescent="0.3">
      <c r="B298" s="1"/>
      <c r="AF298">
        <v>3</v>
      </c>
      <c r="AG298" s="4">
        <v>2.8854166666666701</v>
      </c>
      <c r="AH298" s="3">
        <f>N122</f>
        <v>513.29509132420242</v>
      </c>
      <c r="AI298" s="3">
        <f t="shared" si="51"/>
        <v>845.89041095890434</v>
      </c>
      <c r="AJ298" s="3">
        <f t="shared" si="52"/>
        <v>419.63470319634689</v>
      </c>
      <c r="AK298" s="3">
        <f t="shared" si="53"/>
        <v>800</v>
      </c>
      <c r="AL298" s="3">
        <f t="shared" si="54"/>
        <v>0</v>
      </c>
      <c r="AM298" s="3">
        <f t="shared" si="55"/>
        <v>210</v>
      </c>
      <c r="AN298" s="3">
        <f t="shared" si="56"/>
        <v>70</v>
      </c>
      <c r="AO298" s="3">
        <f t="shared" si="57"/>
        <v>2345.5251141552512</v>
      </c>
      <c r="AP298" s="3">
        <f t="shared" si="58"/>
        <v>2858.8202054794538</v>
      </c>
    </row>
    <row r="299" spans="2:42" x14ac:dyDescent="0.3">
      <c r="B299" s="1"/>
      <c r="AF299">
        <v>3</v>
      </c>
      <c r="AG299" s="4">
        <v>2.8958333333333299</v>
      </c>
      <c r="AH299" s="3">
        <f>N123</f>
        <v>430.82077625570929</v>
      </c>
      <c r="AI299" s="3">
        <f t="shared" si="51"/>
        <v>845.89041095890434</v>
      </c>
      <c r="AJ299" s="3">
        <f t="shared" si="52"/>
        <v>419.63470319634689</v>
      </c>
      <c r="AK299" s="3">
        <f t="shared" si="53"/>
        <v>800</v>
      </c>
      <c r="AL299" s="3">
        <f t="shared" si="54"/>
        <v>0</v>
      </c>
      <c r="AM299" s="3">
        <f t="shared" si="55"/>
        <v>210</v>
      </c>
      <c r="AN299" s="3">
        <f t="shared" si="56"/>
        <v>70</v>
      </c>
      <c r="AO299" s="3">
        <f t="shared" si="57"/>
        <v>2345.5251141552512</v>
      </c>
      <c r="AP299" s="3">
        <f t="shared" si="58"/>
        <v>2776.3458904109602</v>
      </c>
    </row>
    <row r="300" spans="2:42" x14ac:dyDescent="0.3">
      <c r="B300" s="1"/>
      <c r="AF300">
        <v>3</v>
      </c>
      <c r="AG300" s="4">
        <v>2.90625</v>
      </c>
      <c r="AH300" s="3">
        <f>N124</f>
        <v>353.28082191780976</v>
      </c>
      <c r="AI300" s="3">
        <f t="shared" si="51"/>
        <v>845.89041095890434</v>
      </c>
      <c r="AJ300" s="3">
        <f t="shared" si="52"/>
        <v>419.63470319634689</v>
      </c>
      <c r="AK300" s="3">
        <f t="shared" si="53"/>
        <v>800</v>
      </c>
      <c r="AL300" s="3">
        <f t="shared" si="54"/>
        <v>0</v>
      </c>
      <c r="AM300" s="3">
        <f t="shared" si="55"/>
        <v>210</v>
      </c>
      <c r="AN300" s="3">
        <f t="shared" si="56"/>
        <v>70</v>
      </c>
      <c r="AO300" s="3">
        <f t="shared" si="57"/>
        <v>2345.5251141552512</v>
      </c>
      <c r="AP300" s="3">
        <f t="shared" si="58"/>
        <v>2698.8059360730613</v>
      </c>
    </row>
    <row r="301" spans="2:42" x14ac:dyDescent="0.3">
      <c r="B301" s="1"/>
      <c r="AF301">
        <v>3</v>
      </c>
      <c r="AG301" s="4">
        <v>2.9166666666666701</v>
      </c>
      <c r="AH301" s="3">
        <f>N125</f>
        <v>280.67522831050383</v>
      </c>
      <c r="AI301" s="3">
        <f t="shared" si="51"/>
        <v>845.89041095890434</v>
      </c>
      <c r="AJ301" s="3">
        <f t="shared" si="52"/>
        <v>419.63470319634689</v>
      </c>
      <c r="AK301" s="3">
        <f t="shared" si="53"/>
        <v>800</v>
      </c>
      <c r="AL301" s="3">
        <f t="shared" si="54"/>
        <v>0</v>
      </c>
      <c r="AM301" s="3">
        <f t="shared" si="55"/>
        <v>210</v>
      </c>
      <c r="AN301" s="3">
        <f t="shared" si="56"/>
        <v>70</v>
      </c>
      <c r="AO301" s="3">
        <f t="shared" si="57"/>
        <v>2345.5251141552512</v>
      </c>
      <c r="AP301" s="3">
        <f t="shared" si="58"/>
        <v>2626.2003424657551</v>
      </c>
    </row>
    <row r="302" spans="2:42" x14ac:dyDescent="0.3">
      <c r="B302" s="1"/>
      <c r="AF302">
        <v>3</v>
      </c>
      <c r="AG302" s="4">
        <v>2.9270833333333299</v>
      </c>
      <c r="AH302" s="3">
        <f>N126</f>
        <v>213.00399543379154</v>
      </c>
      <c r="AI302" s="3">
        <f t="shared" si="51"/>
        <v>845.89041095890434</v>
      </c>
      <c r="AJ302" s="3">
        <f t="shared" si="52"/>
        <v>419.63470319634689</v>
      </c>
      <c r="AK302" s="3">
        <f t="shared" si="53"/>
        <v>800</v>
      </c>
      <c r="AL302" s="3">
        <f t="shared" si="54"/>
        <v>0</v>
      </c>
      <c r="AM302" s="3">
        <f t="shared" si="55"/>
        <v>210</v>
      </c>
      <c r="AN302" s="3">
        <f t="shared" si="56"/>
        <v>70</v>
      </c>
      <c r="AO302" s="3">
        <f t="shared" si="57"/>
        <v>2345.5251141552512</v>
      </c>
      <c r="AP302" s="3">
        <f t="shared" si="58"/>
        <v>2558.5291095890425</v>
      </c>
    </row>
    <row r="303" spans="2:42" x14ac:dyDescent="0.3">
      <c r="B303" s="1"/>
      <c r="AF303">
        <v>3</v>
      </c>
      <c r="AG303" s="4">
        <v>2.9375</v>
      </c>
      <c r="AH303" s="3">
        <f>N127</f>
        <v>150.61957762557233</v>
      </c>
      <c r="AI303" s="3">
        <f t="shared" si="51"/>
        <v>845.89041095890434</v>
      </c>
      <c r="AJ303" s="3">
        <f t="shared" si="52"/>
        <v>419.63470319634689</v>
      </c>
      <c r="AK303" s="3">
        <f t="shared" si="53"/>
        <v>800</v>
      </c>
      <c r="AL303" s="3">
        <f t="shared" si="54"/>
        <v>0</v>
      </c>
      <c r="AM303" s="3">
        <f t="shared" si="55"/>
        <v>210</v>
      </c>
      <c r="AN303" s="3">
        <f t="shared" si="56"/>
        <v>70</v>
      </c>
      <c r="AO303" s="3">
        <f t="shared" si="57"/>
        <v>2345.5251141552512</v>
      </c>
      <c r="AP303" s="3">
        <f t="shared" si="58"/>
        <v>2496.1446917808235</v>
      </c>
    </row>
    <row r="304" spans="2:42" x14ac:dyDescent="0.3">
      <c r="B304" s="1"/>
      <c r="AF304">
        <v>3</v>
      </c>
      <c r="AG304" s="4">
        <v>2.9479166666666701</v>
      </c>
      <c r="AH304" s="3">
        <f>N128</f>
        <v>105.85787671233032</v>
      </c>
      <c r="AI304" s="3">
        <f t="shared" si="51"/>
        <v>845.89041095890434</v>
      </c>
      <c r="AJ304" s="3">
        <f t="shared" si="52"/>
        <v>419.63470319634689</v>
      </c>
      <c r="AK304" s="3">
        <f t="shared" si="53"/>
        <v>800</v>
      </c>
      <c r="AL304" s="3">
        <f t="shared" si="54"/>
        <v>0</v>
      </c>
      <c r="AM304" s="3">
        <f t="shared" si="55"/>
        <v>210</v>
      </c>
      <c r="AN304" s="3">
        <f t="shared" si="56"/>
        <v>70</v>
      </c>
      <c r="AO304" s="3">
        <f t="shared" si="57"/>
        <v>2345.5251141552512</v>
      </c>
      <c r="AP304" s="3">
        <f t="shared" si="58"/>
        <v>2451.3829908675816</v>
      </c>
    </row>
    <row r="305" spans="2:42" x14ac:dyDescent="0.3">
      <c r="B305" s="1"/>
      <c r="AF305">
        <v>3</v>
      </c>
      <c r="AG305" s="4">
        <v>2.9583333333333299</v>
      </c>
      <c r="AH305" s="3">
        <f>N129</f>
        <v>78.718892694065516</v>
      </c>
      <c r="AI305" s="3">
        <f t="shared" si="51"/>
        <v>845.89041095890434</v>
      </c>
      <c r="AJ305" s="3">
        <f t="shared" si="52"/>
        <v>419.63470319634689</v>
      </c>
      <c r="AK305" s="3">
        <f t="shared" si="53"/>
        <v>800</v>
      </c>
      <c r="AL305" s="3">
        <f t="shared" si="54"/>
        <v>0</v>
      </c>
      <c r="AM305" s="3">
        <f t="shared" si="55"/>
        <v>210</v>
      </c>
      <c r="AN305" s="3">
        <f t="shared" si="56"/>
        <v>70</v>
      </c>
      <c r="AO305" s="3">
        <f t="shared" si="57"/>
        <v>2345.5251141552512</v>
      </c>
      <c r="AP305" s="3">
        <f t="shared" si="58"/>
        <v>2424.244006849317</v>
      </c>
    </row>
    <row r="306" spans="2:42" x14ac:dyDescent="0.3">
      <c r="B306" s="1"/>
      <c r="AF306">
        <v>3</v>
      </c>
      <c r="AG306" s="4">
        <v>2.96875</v>
      </c>
      <c r="AH306" s="3">
        <f>N130</f>
        <v>69.555079908677385</v>
      </c>
      <c r="AI306" s="3">
        <f t="shared" si="51"/>
        <v>845.89041095890434</v>
      </c>
      <c r="AJ306" s="3">
        <f t="shared" si="52"/>
        <v>419.63470319634689</v>
      </c>
      <c r="AK306" s="3">
        <f t="shared" si="53"/>
        <v>800</v>
      </c>
      <c r="AL306" s="3">
        <f t="shared" si="54"/>
        <v>0</v>
      </c>
      <c r="AM306" s="3">
        <f t="shared" si="55"/>
        <v>210</v>
      </c>
      <c r="AN306" s="3">
        <f t="shared" si="56"/>
        <v>70</v>
      </c>
      <c r="AO306" s="3">
        <f t="shared" si="57"/>
        <v>2345.5251141552512</v>
      </c>
      <c r="AP306" s="3">
        <f t="shared" si="58"/>
        <v>2415.0801940639285</v>
      </c>
    </row>
    <row r="307" spans="2:42" x14ac:dyDescent="0.3">
      <c r="B307" s="1"/>
      <c r="AF307">
        <v>3</v>
      </c>
      <c r="AG307" s="4">
        <v>2.9791666666666701</v>
      </c>
      <c r="AH307" s="3">
        <f>N131</f>
        <v>78.013984018266456</v>
      </c>
      <c r="AI307" s="3">
        <f t="shared" si="51"/>
        <v>845.89041095890434</v>
      </c>
      <c r="AJ307" s="3">
        <f t="shared" si="52"/>
        <v>419.63470319634689</v>
      </c>
      <c r="AK307" s="3">
        <f t="shared" si="53"/>
        <v>800</v>
      </c>
      <c r="AL307" s="3">
        <f t="shared" si="54"/>
        <v>0</v>
      </c>
      <c r="AM307" s="3">
        <f t="shared" si="55"/>
        <v>210</v>
      </c>
      <c r="AN307" s="3">
        <f t="shared" si="56"/>
        <v>70</v>
      </c>
      <c r="AO307" s="3">
        <f t="shared" si="57"/>
        <v>2345.5251141552512</v>
      </c>
      <c r="AP307" s="3">
        <f t="shared" si="58"/>
        <v>2423.5390981735177</v>
      </c>
    </row>
    <row r="308" spans="2:42" x14ac:dyDescent="0.3">
      <c r="B308" s="1"/>
      <c r="AF308">
        <v>3</v>
      </c>
      <c r="AG308" s="4">
        <v>2.9895833333333299</v>
      </c>
      <c r="AH308" s="3">
        <f>N132</f>
        <v>118.89868721461346</v>
      </c>
      <c r="AI308" s="3">
        <f t="shared" si="51"/>
        <v>845.89041095890434</v>
      </c>
      <c r="AJ308" s="3">
        <f t="shared" si="52"/>
        <v>419.63470319634689</v>
      </c>
      <c r="AK308" s="3">
        <f t="shared" si="53"/>
        <v>800</v>
      </c>
      <c r="AL308" s="3">
        <f t="shared" si="54"/>
        <v>0</v>
      </c>
      <c r="AM308" s="3">
        <f t="shared" si="55"/>
        <v>210</v>
      </c>
      <c r="AN308" s="3">
        <f t="shared" si="56"/>
        <v>70</v>
      </c>
      <c r="AO308" s="3">
        <f t="shared" si="57"/>
        <v>2345.5251141552512</v>
      </c>
      <c r="AP308" s="3">
        <f t="shared" si="58"/>
        <v>2464.4238013698646</v>
      </c>
    </row>
    <row r="309" spans="2:42" x14ac:dyDescent="0.3">
      <c r="B309" s="1"/>
      <c r="AF309">
        <v>4</v>
      </c>
      <c r="AG309" s="4">
        <v>3</v>
      </c>
      <c r="AH309" s="3">
        <f>R37</f>
        <v>192.10074200913402</v>
      </c>
      <c r="AI309" s="3">
        <f>$O$26</f>
        <v>878.42465753424676</v>
      </c>
      <c r="AJ309" s="3">
        <f>$O$27</f>
        <v>528.08219178082209</v>
      </c>
      <c r="AK309" s="3">
        <f>$O$28</f>
        <v>800</v>
      </c>
      <c r="AL309" s="3">
        <f>$O$29</f>
        <v>0</v>
      </c>
      <c r="AM309" s="3">
        <f>$O$30</f>
        <v>210</v>
      </c>
      <c r="AN309" s="3">
        <f>$O$31</f>
        <v>70</v>
      </c>
      <c r="AO309" s="3">
        <f t="shared" si="57"/>
        <v>2486.5068493150688</v>
      </c>
      <c r="AP309" s="3">
        <f t="shared" si="58"/>
        <v>2678.607591324203</v>
      </c>
    </row>
    <row r="310" spans="2:42" x14ac:dyDescent="0.3">
      <c r="B310" s="1"/>
      <c r="AF310">
        <v>4</v>
      </c>
      <c r="AG310" s="4">
        <v>3.0104166666666701</v>
      </c>
      <c r="AH310" s="3">
        <f>R38</f>
        <v>301.90382420091487</v>
      </c>
      <c r="AI310" s="3">
        <f t="shared" ref="AI310:AI373" si="59">$O$26</f>
        <v>878.42465753424676</v>
      </c>
      <c r="AJ310" s="3">
        <f t="shared" ref="AJ310:AJ373" si="60">$O$27</f>
        <v>528.08219178082209</v>
      </c>
      <c r="AK310" s="3">
        <f t="shared" ref="AK310:AK373" si="61">$O$28</f>
        <v>800</v>
      </c>
      <c r="AL310" s="3">
        <f t="shared" ref="AL310:AL373" si="62">$O$29</f>
        <v>0</v>
      </c>
      <c r="AM310" s="3">
        <f t="shared" ref="AM310:AM373" si="63">$O$30</f>
        <v>210</v>
      </c>
      <c r="AN310" s="3">
        <f t="shared" ref="AN310:AN373" si="64">$O$31</f>
        <v>70</v>
      </c>
      <c r="AO310" s="3">
        <f t="shared" si="57"/>
        <v>2486.5068493150688</v>
      </c>
      <c r="AP310" s="3">
        <f t="shared" si="58"/>
        <v>2788.4106735159839</v>
      </c>
    </row>
    <row r="311" spans="2:42" x14ac:dyDescent="0.3">
      <c r="B311" s="1"/>
      <c r="AF311">
        <v>4</v>
      </c>
      <c r="AG311" s="4">
        <v>3.0208333333333299</v>
      </c>
      <c r="AH311" s="3">
        <f>R39</f>
        <v>448.307933789956</v>
      </c>
      <c r="AI311" s="3">
        <f t="shared" si="59"/>
        <v>878.42465753424676</v>
      </c>
      <c r="AJ311" s="3">
        <f t="shared" si="60"/>
        <v>528.08219178082209</v>
      </c>
      <c r="AK311" s="3">
        <f t="shared" si="61"/>
        <v>800</v>
      </c>
      <c r="AL311" s="3">
        <f t="shared" si="62"/>
        <v>0</v>
      </c>
      <c r="AM311" s="3">
        <f t="shared" si="63"/>
        <v>210</v>
      </c>
      <c r="AN311" s="3">
        <f t="shared" si="64"/>
        <v>70</v>
      </c>
      <c r="AO311" s="3">
        <f t="shared" si="57"/>
        <v>2486.5068493150688</v>
      </c>
      <c r="AP311" s="3">
        <f t="shared" si="58"/>
        <v>2934.8147831050246</v>
      </c>
    </row>
    <row r="312" spans="2:42" x14ac:dyDescent="0.3">
      <c r="B312" s="1"/>
      <c r="AF312">
        <v>4</v>
      </c>
      <c r="AG312" s="4">
        <v>3.03125</v>
      </c>
      <c r="AH312" s="3">
        <f>R40</f>
        <v>622.16281392694236</v>
      </c>
      <c r="AI312" s="3">
        <f t="shared" si="59"/>
        <v>878.42465753424676</v>
      </c>
      <c r="AJ312" s="3">
        <f t="shared" si="60"/>
        <v>528.08219178082209</v>
      </c>
      <c r="AK312" s="3">
        <f t="shared" si="61"/>
        <v>800</v>
      </c>
      <c r="AL312" s="3">
        <f t="shared" si="62"/>
        <v>0</v>
      </c>
      <c r="AM312" s="3">
        <f t="shared" si="63"/>
        <v>210</v>
      </c>
      <c r="AN312" s="3">
        <f t="shared" si="64"/>
        <v>70</v>
      </c>
      <c r="AO312" s="3">
        <f t="shared" si="57"/>
        <v>2486.5068493150688</v>
      </c>
      <c r="AP312" s="3">
        <f t="shared" si="58"/>
        <v>3108.6696632420112</v>
      </c>
    </row>
    <row r="313" spans="2:42" x14ac:dyDescent="0.3">
      <c r="B313" s="1"/>
      <c r="AF313">
        <v>4</v>
      </c>
      <c r="AG313" s="4">
        <v>3.0416666666666701</v>
      </c>
      <c r="AH313" s="3">
        <f>R41</f>
        <v>823.46846461187386</v>
      </c>
      <c r="AI313" s="3">
        <f t="shared" si="59"/>
        <v>878.42465753424676</v>
      </c>
      <c r="AJ313" s="3">
        <f t="shared" si="60"/>
        <v>528.08219178082209</v>
      </c>
      <c r="AK313" s="3">
        <f t="shared" si="61"/>
        <v>800</v>
      </c>
      <c r="AL313" s="3">
        <f t="shared" si="62"/>
        <v>0</v>
      </c>
      <c r="AM313" s="3">
        <f t="shared" si="63"/>
        <v>210</v>
      </c>
      <c r="AN313" s="3">
        <f t="shared" si="64"/>
        <v>70</v>
      </c>
      <c r="AO313" s="3">
        <f t="shared" si="57"/>
        <v>2486.5068493150688</v>
      </c>
      <c r="AP313" s="3">
        <f t="shared" si="58"/>
        <v>3309.9753139269428</v>
      </c>
    </row>
    <row r="314" spans="2:42" x14ac:dyDescent="0.3">
      <c r="B314" s="1"/>
      <c r="AF314">
        <v>4</v>
      </c>
      <c r="AG314" s="4">
        <v>3.0520833333333299</v>
      </c>
      <c r="AH314" s="3">
        <f>R42</f>
        <v>1052.2248858447506</v>
      </c>
      <c r="AI314" s="3">
        <f t="shared" si="59"/>
        <v>878.42465753424676</v>
      </c>
      <c r="AJ314" s="3">
        <f t="shared" si="60"/>
        <v>528.08219178082209</v>
      </c>
      <c r="AK314" s="3">
        <f t="shared" si="61"/>
        <v>800</v>
      </c>
      <c r="AL314" s="3">
        <f t="shared" si="62"/>
        <v>0</v>
      </c>
      <c r="AM314" s="3">
        <f t="shared" si="63"/>
        <v>210</v>
      </c>
      <c r="AN314" s="3">
        <f t="shared" si="64"/>
        <v>70</v>
      </c>
      <c r="AO314" s="3">
        <f t="shared" si="57"/>
        <v>2486.5068493150688</v>
      </c>
      <c r="AP314" s="3">
        <f t="shared" si="58"/>
        <v>3538.7317351598194</v>
      </c>
    </row>
    <row r="315" spans="2:42" x14ac:dyDescent="0.3">
      <c r="B315" s="1"/>
      <c r="AF315">
        <v>4</v>
      </c>
      <c r="AG315" s="4">
        <v>3.0625</v>
      </c>
      <c r="AH315" s="3">
        <f>R43</f>
        <v>1308.4320776255724</v>
      </c>
      <c r="AI315" s="3">
        <f t="shared" si="59"/>
        <v>878.42465753424676</v>
      </c>
      <c r="AJ315" s="3">
        <f t="shared" si="60"/>
        <v>528.08219178082209</v>
      </c>
      <c r="AK315" s="3">
        <f t="shared" si="61"/>
        <v>800</v>
      </c>
      <c r="AL315" s="3">
        <f t="shared" si="62"/>
        <v>0</v>
      </c>
      <c r="AM315" s="3">
        <f t="shared" si="63"/>
        <v>210</v>
      </c>
      <c r="AN315" s="3">
        <f t="shared" si="64"/>
        <v>70</v>
      </c>
      <c r="AO315" s="3">
        <f t="shared" si="57"/>
        <v>2486.5068493150688</v>
      </c>
      <c r="AP315" s="3">
        <f t="shared" si="58"/>
        <v>3794.9389269406415</v>
      </c>
    </row>
    <row r="316" spans="2:42" x14ac:dyDescent="0.3">
      <c r="B316" s="1"/>
      <c r="AF316">
        <v>4</v>
      </c>
      <c r="AG316" s="4">
        <v>3.0729166666666701</v>
      </c>
      <c r="AH316" s="3">
        <f>R44</f>
        <v>1571.9594748858465</v>
      </c>
      <c r="AI316" s="3">
        <f t="shared" si="59"/>
        <v>878.42465753424676</v>
      </c>
      <c r="AJ316" s="3">
        <f t="shared" si="60"/>
        <v>528.08219178082209</v>
      </c>
      <c r="AK316" s="3">
        <f t="shared" si="61"/>
        <v>800</v>
      </c>
      <c r="AL316" s="3">
        <f t="shared" si="62"/>
        <v>0</v>
      </c>
      <c r="AM316" s="3">
        <f t="shared" si="63"/>
        <v>210</v>
      </c>
      <c r="AN316" s="3">
        <f t="shared" si="64"/>
        <v>70</v>
      </c>
      <c r="AO316" s="3">
        <f t="shared" si="57"/>
        <v>2486.5068493150688</v>
      </c>
      <c r="AP316" s="3">
        <f t="shared" si="58"/>
        <v>4058.4663242009151</v>
      </c>
    </row>
    <row r="317" spans="2:42" x14ac:dyDescent="0.3">
      <c r="B317" s="1"/>
      <c r="AF317">
        <v>4</v>
      </c>
      <c r="AG317" s="4">
        <v>3.0833333333333299</v>
      </c>
      <c r="AH317" s="3">
        <f>R45</f>
        <v>1842.8070776255724</v>
      </c>
      <c r="AI317" s="3">
        <f t="shared" si="59"/>
        <v>878.42465753424676</v>
      </c>
      <c r="AJ317" s="3">
        <f t="shared" si="60"/>
        <v>528.08219178082209</v>
      </c>
      <c r="AK317" s="3">
        <f t="shared" si="61"/>
        <v>800</v>
      </c>
      <c r="AL317" s="3">
        <f t="shared" si="62"/>
        <v>0</v>
      </c>
      <c r="AM317" s="3">
        <f t="shared" si="63"/>
        <v>210</v>
      </c>
      <c r="AN317" s="3">
        <f t="shared" si="64"/>
        <v>70</v>
      </c>
      <c r="AO317" s="3">
        <f t="shared" si="57"/>
        <v>2486.5068493150688</v>
      </c>
      <c r="AP317" s="3">
        <f t="shared" si="58"/>
        <v>4329.313926940642</v>
      </c>
    </row>
    <row r="318" spans="2:42" x14ac:dyDescent="0.3">
      <c r="B318" s="1"/>
      <c r="AF318">
        <v>4</v>
      </c>
      <c r="AG318" s="4">
        <v>3.09375</v>
      </c>
      <c r="AH318" s="3">
        <f>R46</f>
        <v>2120.9748858447506</v>
      </c>
      <c r="AI318" s="3">
        <f t="shared" si="59"/>
        <v>878.42465753424676</v>
      </c>
      <c r="AJ318" s="3">
        <f t="shared" si="60"/>
        <v>528.08219178082209</v>
      </c>
      <c r="AK318" s="3">
        <f t="shared" si="61"/>
        <v>800</v>
      </c>
      <c r="AL318" s="3">
        <f t="shared" si="62"/>
        <v>0</v>
      </c>
      <c r="AM318" s="3">
        <f t="shared" si="63"/>
        <v>210</v>
      </c>
      <c r="AN318" s="3">
        <f t="shared" si="64"/>
        <v>70</v>
      </c>
      <c r="AO318" s="3">
        <f t="shared" si="57"/>
        <v>2486.5068493150688</v>
      </c>
      <c r="AP318" s="3">
        <f t="shared" si="58"/>
        <v>4607.4817351598194</v>
      </c>
    </row>
    <row r="319" spans="2:42" x14ac:dyDescent="0.3">
      <c r="B319" s="1"/>
      <c r="AF319">
        <v>4</v>
      </c>
      <c r="AG319" s="4">
        <v>3.1041666666666701</v>
      </c>
      <c r="AH319" s="3">
        <f>R47</f>
        <v>2406.4628995433809</v>
      </c>
      <c r="AI319" s="3">
        <f t="shared" si="59"/>
        <v>878.42465753424676</v>
      </c>
      <c r="AJ319" s="3">
        <f t="shared" si="60"/>
        <v>528.08219178082209</v>
      </c>
      <c r="AK319" s="3">
        <f t="shared" si="61"/>
        <v>800</v>
      </c>
      <c r="AL319" s="3">
        <f t="shared" si="62"/>
        <v>0</v>
      </c>
      <c r="AM319" s="3">
        <f t="shared" si="63"/>
        <v>210</v>
      </c>
      <c r="AN319" s="3">
        <f t="shared" si="64"/>
        <v>70</v>
      </c>
      <c r="AO319" s="3">
        <f t="shared" si="57"/>
        <v>2486.5068493150688</v>
      </c>
      <c r="AP319" s="3">
        <f t="shared" si="58"/>
        <v>4892.9697488584497</v>
      </c>
    </row>
    <row r="320" spans="2:42" x14ac:dyDescent="0.3">
      <c r="B320" s="1"/>
      <c r="AF320">
        <v>4</v>
      </c>
      <c r="AG320" s="4">
        <v>3.1145833333333299</v>
      </c>
      <c r="AH320" s="3">
        <f>R48</f>
        <v>2691.0358875570796</v>
      </c>
      <c r="AI320" s="3">
        <f t="shared" si="59"/>
        <v>878.42465753424676</v>
      </c>
      <c r="AJ320" s="3">
        <f t="shared" si="60"/>
        <v>528.08219178082209</v>
      </c>
      <c r="AK320" s="3">
        <f t="shared" si="61"/>
        <v>800</v>
      </c>
      <c r="AL320" s="3">
        <f t="shared" si="62"/>
        <v>0</v>
      </c>
      <c r="AM320" s="3">
        <f t="shared" si="63"/>
        <v>210</v>
      </c>
      <c r="AN320" s="3">
        <f t="shared" si="64"/>
        <v>70</v>
      </c>
      <c r="AO320" s="3">
        <f t="shared" si="57"/>
        <v>2486.5068493150688</v>
      </c>
      <c r="AP320" s="3">
        <f t="shared" si="58"/>
        <v>5177.5427368721485</v>
      </c>
    </row>
    <row r="321" spans="2:42" x14ac:dyDescent="0.3">
      <c r="B321" s="1"/>
      <c r="AF321">
        <v>4</v>
      </c>
      <c r="AG321" s="4">
        <v>3.125</v>
      </c>
      <c r="AH321" s="3">
        <f>R49</f>
        <v>2974.6938498858467</v>
      </c>
      <c r="AI321" s="3">
        <f t="shared" si="59"/>
        <v>878.42465753424676</v>
      </c>
      <c r="AJ321" s="3">
        <f t="shared" si="60"/>
        <v>528.08219178082209</v>
      </c>
      <c r="AK321" s="3">
        <f t="shared" si="61"/>
        <v>800</v>
      </c>
      <c r="AL321" s="3">
        <f t="shared" si="62"/>
        <v>0</v>
      </c>
      <c r="AM321" s="3">
        <f t="shared" si="63"/>
        <v>210</v>
      </c>
      <c r="AN321" s="3">
        <f t="shared" si="64"/>
        <v>70</v>
      </c>
      <c r="AO321" s="3">
        <f t="shared" si="57"/>
        <v>2486.5068493150688</v>
      </c>
      <c r="AP321" s="3">
        <f t="shared" si="58"/>
        <v>5461.2006992009156</v>
      </c>
    </row>
    <row r="322" spans="2:42" x14ac:dyDescent="0.3">
      <c r="B322" s="1"/>
      <c r="AF322">
        <v>4</v>
      </c>
      <c r="AG322" s="4">
        <v>3.1354166666666701</v>
      </c>
      <c r="AH322" s="3">
        <f>R50</f>
        <v>3257.4367865296822</v>
      </c>
      <c r="AI322" s="3">
        <f t="shared" si="59"/>
        <v>878.42465753424676</v>
      </c>
      <c r="AJ322" s="3">
        <f t="shared" si="60"/>
        <v>528.08219178082209</v>
      </c>
      <c r="AK322" s="3">
        <f t="shared" si="61"/>
        <v>800</v>
      </c>
      <c r="AL322" s="3">
        <f t="shared" si="62"/>
        <v>0</v>
      </c>
      <c r="AM322" s="3">
        <f t="shared" si="63"/>
        <v>210</v>
      </c>
      <c r="AN322" s="3">
        <f t="shared" si="64"/>
        <v>70</v>
      </c>
      <c r="AO322" s="3">
        <f t="shared" si="57"/>
        <v>2486.5068493150688</v>
      </c>
      <c r="AP322" s="3">
        <f t="shared" si="58"/>
        <v>5743.943635844751</v>
      </c>
    </row>
    <row r="323" spans="2:42" x14ac:dyDescent="0.3">
      <c r="B323" s="1"/>
      <c r="AF323">
        <v>4</v>
      </c>
      <c r="AG323" s="4">
        <v>3.1458333333333299</v>
      </c>
      <c r="AH323" s="3">
        <f>R51</f>
        <v>3539.2646974885865</v>
      </c>
      <c r="AI323" s="3">
        <f t="shared" si="59"/>
        <v>878.42465753424676</v>
      </c>
      <c r="AJ323" s="3">
        <f t="shared" si="60"/>
        <v>528.08219178082209</v>
      </c>
      <c r="AK323" s="3">
        <f t="shared" si="61"/>
        <v>800</v>
      </c>
      <c r="AL323" s="3">
        <f t="shared" si="62"/>
        <v>0</v>
      </c>
      <c r="AM323" s="3">
        <f t="shared" si="63"/>
        <v>210</v>
      </c>
      <c r="AN323" s="3">
        <f t="shared" si="64"/>
        <v>70</v>
      </c>
      <c r="AO323" s="3">
        <f t="shared" si="57"/>
        <v>2486.5068493150688</v>
      </c>
      <c r="AP323" s="3">
        <f t="shared" si="58"/>
        <v>6025.7715468036549</v>
      </c>
    </row>
    <row r="324" spans="2:42" x14ac:dyDescent="0.3">
      <c r="B324" s="1"/>
      <c r="AF324">
        <v>4</v>
      </c>
      <c r="AG324" s="4">
        <v>3.15625</v>
      </c>
      <c r="AH324" s="3">
        <f>R52</f>
        <v>3819.2625570776277</v>
      </c>
      <c r="AI324" s="3">
        <f t="shared" si="59"/>
        <v>878.42465753424676</v>
      </c>
      <c r="AJ324" s="3">
        <f t="shared" si="60"/>
        <v>528.08219178082209</v>
      </c>
      <c r="AK324" s="3">
        <f t="shared" si="61"/>
        <v>800</v>
      </c>
      <c r="AL324" s="3">
        <f t="shared" si="62"/>
        <v>0</v>
      </c>
      <c r="AM324" s="3">
        <f t="shared" si="63"/>
        <v>210</v>
      </c>
      <c r="AN324" s="3">
        <f t="shared" si="64"/>
        <v>70</v>
      </c>
      <c r="AO324" s="3">
        <f t="shared" si="57"/>
        <v>2486.5068493150688</v>
      </c>
      <c r="AP324" s="3">
        <f t="shared" si="58"/>
        <v>6305.7694063926974</v>
      </c>
    </row>
    <row r="325" spans="2:42" x14ac:dyDescent="0.3">
      <c r="B325" s="1"/>
      <c r="AF325">
        <v>4</v>
      </c>
      <c r="AG325" s="4">
        <v>3.1666666666666701</v>
      </c>
      <c r="AH325" s="3">
        <f>R53</f>
        <v>4097.4303652968056</v>
      </c>
      <c r="AI325" s="3">
        <f t="shared" si="59"/>
        <v>878.42465753424676</v>
      </c>
      <c r="AJ325" s="3">
        <f t="shared" si="60"/>
        <v>528.08219178082209</v>
      </c>
      <c r="AK325" s="3">
        <f t="shared" si="61"/>
        <v>800</v>
      </c>
      <c r="AL325" s="3">
        <f t="shared" si="62"/>
        <v>0</v>
      </c>
      <c r="AM325" s="3">
        <f t="shared" si="63"/>
        <v>210</v>
      </c>
      <c r="AN325" s="3">
        <f t="shared" si="64"/>
        <v>70</v>
      </c>
      <c r="AO325" s="3">
        <f t="shared" si="57"/>
        <v>2486.5068493150688</v>
      </c>
      <c r="AP325" s="3">
        <f t="shared" si="58"/>
        <v>6583.9372146118749</v>
      </c>
    </row>
    <row r="326" spans="2:42" x14ac:dyDescent="0.3">
      <c r="B326" s="1"/>
      <c r="AF326">
        <v>4</v>
      </c>
      <c r="AG326" s="4">
        <v>3.1770833333333299</v>
      </c>
      <c r="AH326" s="3">
        <f>R54</f>
        <v>4373.7681221461207</v>
      </c>
      <c r="AI326" s="3">
        <f t="shared" si="59"/>
        <v>878.42465753424676</v>
      </c>
      <c r="AJ326" s="3">
        <f t="shared" si="60"/>
        <v>528.08219178082209</v>
      </c>
      <c r="AK326" s="3">
        <f t="shared" si="61"/>
        <v>800</v>
      </c>
      <c r="AL326" s="3">
        <f t="shared" si="62"/>
        <v>0</v>
      </c>
      <c r="AM326" s="3">
        <f t="shared" si="63"/>
        <v>210</v>
      </c>
      <c r="AN326" s="3">
        <f t="shared" si="64"/>
        <v>70</v>
      </c>
      <c r="AO326" s="3">
        <f t="shared" si="57"/>
        <v>2486.5068493150688</v>
      </c>
      <c r="AP326" s="3">
        <f t="shared" si="58"/>
        <v>6860.2749714611891</v>
      </c>
    </row>
    <row r="327" spans="2:42" x14ac:dyDescent="0.3">
      <c r="B327" s="1"/>
      <c r="AF327">
        <v>4</v>
      </c>
      <c r="AG327" s="4">
        <v>3.1875</v>
      </c>
      <c r="AH327" s="3">
        <f>R55</f>
        <v>4648.2758276255727</v>
      </c>
      <c r="AI327" s="3">
        <f t="shared" si="59"/>
        <v>878.42465753424676</v>
      </c>
      <c r="AJ327" s="3">
        <f t="shared" si="60"/>
        <v>528.08219178082209</v>
      </c>
      <c r="AK327" s="3">
        <f t="shared" si="61"/>
        <v>800</v>
      </c>
      <c r="AL327" s="3">
        <f t="shared" si="62"/>
        <v>0</v>
      </c>
      <c r="AM327" s="3">
        <f t="shared" si="63"/>
        <v>210</v>
      </c>
      <c r="AN327" s="3">
        <f t="shared" si="64"/>
        <v>70</v>
      </c>
      <c r="AO327" s="3">
        <f t="shared" si="57"/>
        <v>2486.5068493150688</v>
      </c>
      <c r="AP327" s="3">
        <f t="shared" si="58"/>
        <v>7134.782676940642</v>
      </c>
    </row>
    <row r="328" spans="2:42" x14ac:dyDescent="0.3">
      <c r="B328" s="1"/>
      <c r="AF328">
        <v>4</v>
      </c>
      <c r="AG328" s="4">
        <v>3.1979166666666701</v>
      </c>
      <c r="AH328" s="3">
        <f>R56</f>
        <v>4904.4830194063943</v>
      </c>
      <c r="AI328" s="3">
        <f t="shared" si="59"/>
        <v>878.42465753424676</v>
      </c>
      <c r="AJ328" s="3">
        <f t="shared" si="60"/>
        <v>528.08219178082209</v>
      </c>
      <c r="AK328" s="3">
        <f t="shared" si="61"/>
        <v>800</v>
      </c>
      <c r="AL328" s="3">
        <f t="shared" si="62"/>
        <v>0</v>
      </c>
      <c r="AM328" s="3">
        <f t="shared" si="63"/>
        <v>210</v>
      </c>
      <c r="AN328" s="3">
        <f t="shared" si="64"/>
        <v>70</v>
      </c>
      <c r="AO328" s="3">
        <f t="shared" si="57"/>
        <v>2486.5068493150688</v>
      </c>
      <c r="AP328" s="3">
        <f t="shared" si="58"/>
        <v>7390.9898687214627</v>
      </c>
    </row>
    <row r="329" spans="2:42" x14ac:dyDescent="0.3">
      <c r="B329" s="1"/>
      <c r="AF329">
        <v>4</v>
      </c>
      <c r="AG329" s="4">
        <v>3.2083333333333299</v>
      </c>
      <c r="AH329" s="3">
        <f>R57</f>
        <v>5142.3896974885865</v>
      </c>
      <c r="AI329" s="3">
        <f t="shared" si="59"/>
        <v>878.42465753424676</v>
      </c>
      <c r="AJ329" s="3">
        <f t="shared" si="60"/>
        <v>528.08219178082209</v>
      </c>
      <c r="AK329" s="3">
        <f t="shared" si="61"/>
        <v>800</v>
      </c>
      <c r="AL329" s="3">
        <f t="shared" si="62"/>
        <v>0</v>
      </c>
      <c r="AM329" s="3">
        <f t="shared" si="63"/>
        <v>210</v>
      </c>
      <c r="AN329" s="3">
        <f t="shared" si="64"/>
        <v>70</v>
      </c>
      <c r="AO329" s="3">
        <f t="shared" si="57"/>
        <v>2486.5068493150688</v>
      </c>
      <c r="AP329" s="3">
        <f t="shared" si="58"/>
        <v>7628.8965468036549</v>
      </c>
    </row>
    <row r="330" spans="2:42" x14ac:dyDescent="0.3">
      <c r="B330" s="1"/>
      <c r="AF330">
        <v>4</v>
      </c>
      <c r="AG330" s="4">
        <v>3.21875</v>
      </c>
      <c r="AH330" s="3">
        <f>R58</f>
        <v>5361.9958618721485</v>
      </c>
      <c r="AI330" s="3">
        <f t="shared" si="59"/>
        <v>878.42465753424676</v>
      </c>
      <c r="AJ330" s="3">
        <f t="shared" si="60"/>
        <v>528.08219178082209</v>
      </c>
      <c r="AK330" s="3">
        <f t="shared" si="61"/>
        <v>800</v>
      </c>
      <c r="AL330" s="3">
        <f t="shared" si="62"/>
        <v>0</v>
      </c>
      <c r="AM330" s="3">
        <f t="shared" si="63"/>
        <v>210</v>
      </c>
      <c r="AN330" s="3">
        <f t="shared" si="64"/>
        <v>70</v>
      </c>
      <c r="AO330" s="3">
        <f t="shared" si="57"/>
        <v>2486.5068493150688</v>
      </c>
      <c r="AP330" s="3">
        <f t="shared" si="58"/>
        <v>7848.5027111872168</v>
      </c>
    </row>
    <row r="331" spans="2:42" x14ac:dyDescent="0.3">
      <c r="B331" s="1"/>
      <c r="AF331">
        <v>4</v>
      </c>
      <c r="AG331" s="4">
        <v>3.2291666666666701</v>
      </c>
      <c r="AH331" s="3">
        <f>R59</f>
        <v>5563.3015125570801</v>
      </c>
      <c r="AI331" s="3">
        <f t="shared" si="59"/>
        <v>878.42465753424676</v>
      </c>
      <c r="AJ331" s="3">
        <f t="shared" si="60"/>
        <v>528.08219178082209</v>
      </c>
      <c r="AK331" s="3">
        <f t="shared" si="61"/>
        <v>800</v>
      </c>
      <c r="AL331" s="3">
        <f t="shared" si="62"/>
        <v>0</v>
      </c>
      <c r="AM331" s="3">
        <f t="shared" si="63"/>
        <v>210</v>
      </c>
      <c r="AN331" s="3">
        <f t="shared" si="64"/>
        <v>70</v>
      </c>
      <c r="AO331" s="3">
        <f t="shared" si="57"/>
        <v>2486.5068493150688</v>
      </c>
      <c r="AP331" s="3">
        <f t="shared" si="58"/>
        <v>8049.8083618721485</v>
      </c>
    </row>
    <row r="332" spans="2:42" x14ac:dyDescent="0.3">
      <c r="B332" s="1"/>
      <c r="AF332">
        <v>4</v>
      </c>
      <c r="AG332" s="4">
        <v>3.2395833333333299</v>
      </c>
      <c r="AH332" s="3">
        <f>R60</f>
        <v>5714.2807505707788</v>
      </c>
      <c r="AI332" s="3">
        <f t="shared" si="59"/>
        <v>878.42465753424676</v>
      </c>
      <c r="AJ332" s="3">
        <f t="shared" si="60"/>
        <v>528.08219178082209</v>
      </c>
      <c r="AK332" s="3">
        <f t="shared" si="61"/>
        <v>800</v>
      </c>
      <c r="AL332" s="3">
        <f t="shared" si="62"/>
        <v>0</v>
      </c>
      <c r="AM332" s="3">
        <f t="shared" si="63"/>
        <v>210</v>
      </c>
      <c r="AN332" s="3">
        <f t="shared" si="64"/>
        <v>70</v>
      </c>
      <c r="AO332" s="3">
        <f t="shared" si="57"/>
        <v>2486.5068493150688</v>
      </c>
      <c r="AP332" s="3">
        <f t="shared" si="58"/>
        <v>8200.7875998858472</v>
      </c>
    </row>
    <row r="333" spans="2:42" x14ac:dyDescent="0.3">
      <c r="B333" s="1"/>
      <c r="AF333">
        <v>4</v>
      </c>
      <c r="AG333" s="4">
        <v>3.25</v>
      </c>
      <c r="AH333" s="3">
        <f>R61</f>
        <v>5814.9335759132446</v>
      </c>
      <c r="AI333" s="3">
        <f t="shared" si="59"/>
        <v>878.42465753424676</v>
      </c>
      <c r="AJ333" s="3">
        <f t="shared" si="60"/>
        <v>528.08219178082209</v>
      </c>
      <c r="AK333" s="3">
        <f t="shared" si="61"/>
        <v>800</v>
      </c>
      <c r="AL333" s="3">
        <f t="shared" si="62"/>
        <v>0</v>
      </c>
      <c r="AM333" s="3">
        <f t="shared" si="63"/>
        <v>210</v>
      </c>
      <c r="AN333" s="3">
        <f t="shared" si="64"/>
        <v>70</v>
      </c>
      <c r="AO333" s="3">
        <f t="shared" si="57"/>
        <v>2486.5068493150688</v>
      </c>
      <c r="AP333" s="3">
        <f t="shared" si="58"/>
        <v>8301.440425228313</v>
      </c>
    </row>
    <row r="334" spans="2:42" x14ac:dyDescent="0.3">
      <c r="B334" s="1"/>
      <c r="AF334">
        <v>4</v>
      </c>
      <c r="AG334" s="4">
        <v>3.2604166666666701</v>
      </c>
      <c r="AH334" s="3">
        <f>R62</f>
        <v>5865.2599885844775</v>
      </c>
      <c r="AI334" s="3">
        <f t="shared" si="59"/>
        <v>878.42465753424676</v>
      </c>
      <c r="AJ334" s="3">
        <f t="shared" si="60"/>
        <v>528.08219178082209</v>
      </c>
      <c r="AK334" s="3">
        <f t="shared" si="61"/>
        <v>800</v>
      </c>
      <c r="AL334" s="3">
        <f t="shared" si="62"/>
        <v>0</v>
      </c>
      <c r="AM334" s="3">
        <f t="shared" si="63"/>
        <v>210</v>
      </c>
      <c r="AN334" s="3">
        <f t="shared" si="64"/>
        <v>70</v>
      </c>
      <c r="AO334" s="3">
        <f t="shared" si="57"/>
        <v>2486.5068493150688</v>
      </c>
      <c r="AP334" s="3">
        <f t="shared" si="58"/>
        <v>8351.7668378995459</v>
      </c>
    </row>
    <row r="335" spans="2:42" x14ac:dyDescent="0.3">
      <c r="B335" s="1"/>
      <c r="AF335">
        <v>4</v>
      </c>
      <c r="AG335" s="4">
        <v>3.2708333333333299</v>
      </c>
      <c r="AH335" s="3">
        <f>R63</f>
        <v>5865.2599885844775</v>
      </c>
      <c r="AI335" s="3">
        <f t="shared" si="59"/>
        <v>878.42465753424676</v>
      </c>
      <c r="AJ335" s="3">
        <f t="shared" si="60"/>
        <v>528.08219178082209</v>
      </c>
      <c r="AK335" s="3">
        <f t="shared" si="61"/>
        <v>800</v>
      </c>
      <c r="AL335" s="3">
        <f t="shared" si="62"/>
        <v>0</v>
      </c>
      <c r="AM335" s="3">
        <f t="shared" si="63"/>
        <v>210</v>
      </c>
      <c r="AN335" s="3">
        <f t="shared" si="64"/>
        <v>70</v>
      </c>
      <c r="AO335" s="3">
        <f t="shared" si="57"/>
        <v>2486.5068493150688</v>
      </c>
      <c r="AP335" s="3">
        <f t="shared" si="58"/>
        <v>8351.7668378995459</v>
      </c>
    </row>
    <row r="336" spans="2:42" x14ac:dyDescent="0.3">
      <c r="B336" s="1"/>
      <c r="AF336">
        <v>4</v>
      </c>
      <c r="AG336" s="4">
        <v>3.28125</v>
      </c>
      <c r="AH336" s="3">
        <f>R64</f>
        <v>5828.6589611872168</v>
      </c>
      <c r="AI336" s="3">
        <f t="shared" si="59"/>
        <v>878.42465753424676</v>
      </c>
      <c r="AJ336" s="3">
        <f t="shared" si="60"/>
        <v>528.08219178082209</v>
      </c>
      <c r="AK336" s="3">
        <f t="shared" si="61"/>
        <v>800</v>
      </c>
      <c r="AL336" s="3">
        <f t="shared" si="62"/>
        <v>0</v>
      </c>
      <c r="AM336" s="3">
        <f t="shared" si="63"/>
        <v>210</v>
      </c>
      <c r="AN336" s="3">
        <f t="shared" si="64"/>
        <v>70</v>
      </c>
      <c r="AO336" s="3">
        <f t="shared" si="57"/>
        <v>2486.5068493150688</v>
      </c>
      <c r="AP336" s="3">
        <f t="shared" si="58"/>
        <v>8315.1658105022852</v>
      </c>
    </row>
    <row r="337" spans="2:42" x14ac:dyDescent="0.3">
      <c r="B337" s="1"/>
      <c r="AF337">
        <v>4</v>
      </c>
      <c r="AG337" s="4">
        <v>3.2916666666666701</v>
      </c>
      <c r="AH337" s="3">
        <f>R65</f>
        <v>5755.4569063926965</v>
      </c>
      <c r="AI337" s="3">
        <f t="shared" si="59"/>
        <v>878.42465753424676</v>
      </c>
      <c r="AJ337" s="3">
        <f t="shared" si="60"/>
        <v>528.08219178082209</v>
      </c>
      <c r="AK337" s="3">
        <f t="shared" si="61"/>
        <v>800</v>
      </c>
      <c r="AL337" s="3">
        <f t="shared" si="62"/>
        <v>0</v>
      </c>
      <c r="AM337" s="3">
        <f t="shared" si="63"/>
        <v>210</v>
      </c>
      <c r="AN337" s="3">
        <f t="shared" si="64"/>
        <v>70</v>
      </c>
      <c r="AO337" s="3">
        <f t="shared" si="57"/>
        <v>2486.5068493150688</v>
      </c>
      <c r="AP337" s="3">
        <f t="shared" si="58"/>
        <v>8241.9637557077658</v>
      </c>
    </row>
    <row r="338" spans="2:42" x14ac:dyDescent="0.3">
      <c r="B338" s="1"/>
      <c r="AF338">
        <v>4</v>
      </c>
      <c r="AG338" s="4">
        <v>3.3020833333333299</v>
      </c>
      <c r="AH338" s="3">
        <f>R66</f>
        <v>5645.6538242009156</v>
      </c>
      <c r="AI338" s="3">
        <f t="shared" si="59"/>
        <v>878.42465753424676</v>
      </c>
      <c r="AJ338" s="3">
        <f t="shared" si="60"/>
        <v>528.08219178082209</v>
      </c>
      <c r="AK338" s="3">
        <f t="shared" si="61"/>
        <v>800</v>
      </c>
      <c r="AL338" s="3">
        <f t="shared" si="62"/>
        <v>0</v>
      </c>
      <c r="AM338" s="3">
        <f t="shared" si="63"/>
        <v>210</v>
      </c>
      <c r="AN338" s="3">
        <f t="shared" si="64"/>
        <v>70</v>
      </c>
      <c r="AO338" s="3">
        <f t="shared" si="57"/>
        <v>2486.5068493150688</v>
      </c>
      <c r="AP338" s="3">
        <f t="shared" si="58"/>
        <v>8132.1606735159839</v>
      </c>
    </row>
    <row r="339" spans="2:42" x14ac:dyDescent="0.3">
      <c r="B339" s="1"/>
      <c r="AF339">
        <v>4</v>
      </c>
      <c r="AG339" s="4">
        <v>3.3125</v>
      </c>
      <c r="AH339" s="3">
        <f>R67</f>
        <v>5499.2497146118749</v>
      </c>
      <c r="AI339" s="3">
        <f t="shared" si="59"/>
        <v>878.42465753424676</v>
      </c>
      <c r="AJ339" s="3">
        <f t="shared" si="60"/>
        <v>528.08219178082209</v>
      </c>
      <c r="AK339" s="3">
        <f t="shared" si="61"/>
        <v>800</v>
      </c>
      <c r="AL339" s="3">
        <f t="shared" si="62"/>
        <v>0</v>
      </c>
      <c r="AM339" s="3">
        <f t="shared" si="63"/>
        <v>210</v>
      </c>
      <c r="AN339" s="3">
        <f t="shared" si="64"/>
        <v>70</v>
      </c>
      <c r="AO339" s="3">
        <f t="shared" si="57"/>
        <v>2486.5068493150688</v>
      </c>
      <c r="AP339" s="3">
        <f t="shared" si="58"/>
        <v>7985.7565639269433</v>
      </c>
    </row>
    <row r="340" spans="2:42" x14ac:dyDescent="0.3">
      <c r="B340" s="1"/>
      <c r="AF340">
        <v>4</v>
      </c>
      <c r="AG340" s="4">
        <v>3.3229166666666701</v>
      </c>
      <c r="AH340" s="3">
        <f>R68</f>
        <v>5348.2704765981762</v>
      </c>
      <c r="AI340" s="3">
        <f t="shared" si="59"/>
        <v>878.42465753424676</v>
      </c>
      <c r="AJ340" s="3">
        <f t="shared" si="60"/>
        <v>528.08219178082209</v>
      </c>
      <c r="AK340" s="3">
        <f t="shared" si="61"/>
        <v>800</v>
      </c>
      <c r="AL340" s="3">
        <f t="shared" si="62"/>
        <v>0</v>
      </c>
      <c r="AM340" s="3">
        <f t="shared" si="63"/>
        <v>210</v>
      </c>
      <c r="AN340" s="3">
        <f t="shared" si="64"/>
        <v>70</v>
      </c>
      <c r="AO340" s="3">
        <f t="shared" si="57"/>
        <v>2486.5068493150688</v>
      </c>
      <c r="AP340" s="3">
        <f t="shared" si="58"/>
        <v>7834.7773259132446</v>
      </c>
    </row>
    <row r="341" spans="2:42" x14ac:dyDescent="0.3">
      <c r="B341" s="1"/>
      <c r="AF341">
        <v>4</v>
      </c>
      <c r="AG341" s="4">
        <v>3.3333333333333299</v>
      </c>
      <c r="AH341" s="3">
        <f>R69</f>
        <v>5192.7161101598203</v>
      </c>
      <c r="AI341" s="3">
        <f t="shared" si="59"/>
        <v>878.42465753424676</v>
      </c>
      <c r="AJ341" s="3">
        <f t="shared" si="60"/>
        <v>528.08219178082209</v>
      </c>
      <c r="AK341" s="3">
        <f t="shared" si="61"/>
        <v>800</v>
      </c>
      <c r="AL341" s="3">
        <f t="shared" si="62"/>
        <v>0</v>
      </c>
      <c r="AM341" s="3">
        <f t="shared" si="63"/>
        <v>210</v>
      </c>
      <c r="AN341" s="3">
        <f t="shared" si="64"/>
        <v>70</v>
      </c>
      <c r="AO341" s="3">
        <f t="shared" si="57"/>
        <v>2486.5068493150688</v>
      </c>
      <c r="AP341" s="3">
        <f t="shared" si="58"/>
        <v>7679.2229594748896</v>
      </c>
    </row>
    <row r="342" spans="2:42" x14ac:dyDescent="0.3">
      <c r="B342" s="1"/>
      <c r="AF342">
        <v>4</v>
      </c>
      <c r="AG342" s="4">
        <v>3.34375</v>
      </c>
      <c r="AH342" s="3">
        <f>R70</f>
        <v>5032.5866152968065</v>
      </c>
      <c r="AI342" s="3">
        <f t="shared" si="59"/>
        <v>878.42465753424676</v>
      </c>
      <c r="AJ342" s="3">
        <f t="shared" si="60"/>
        <v>528.08219178082209</v>
      </c>
      <c r="AK342" s="3">
        <f t="shared" si="61"/>
        <v>800</v>
      </c>
      <c r="AL342" s="3">
        <f t="shared" si="62"/>
        <v>0</v>
      </c>
      <c r="AM342" s="3">
        <f t="shared" si="63"/>
        <v>210</v>
      </c>
      <c r="AN342" s="3">
        <f t="shared" si="64"/>
        <v>70</v>
      </c>
      <c r="AO342" s="3">
        <f t="shared" si="57"/>
        <v>2486.5068493150688</v>
      </c>
      <c r="AP342" s="3">
        <f t="shared" si="58"/>
        <v>7519.0934646118749</v>
      </c>
    </row>
    <row r="343" spans="2:42" x14ac:dyDescent="0.3">
      <c r="B343" s="1"/>
      <c r="AF343">
        <v>4</v>
      </c>
      <c r="AG343" s="4">
        <v>3.3541666666666701</v>
      </c>
      <c r="AH343" s="3">
        <f>R71</f>
        <v>4867.8819920091355</v>
      </c>
      <c r="AI343" s="3">
        <f t="shared" si="59"/>
        <v>878.42465753424676</v>
      </c>
      <c r="AJ343" s="3">
        <f t="shared" si="60"/>
        <v>528.08219178082209</v>
      </c>
      <c r="AK343" s="3">
        <f t="shared" si="61"/>
        <v>800</v>
      </c>
      <c r="AL343" s="3">
        <f t="shared" si="62"/>
        <v>0</v>
      </c>
      <c r="AM343" s="3">
        <f t="shared" si="63"/>
        <v>210</v>
      </c>
      <c r="AN343" s="3">
        <f t="shared" si="64"/>
        <v>70</v>
      </c>
      <c r="AO343" s="3">
        <f t="shared" si="57"/>
        <v>2486.5068493150688</v>
      </c>
      <c r="AP343" s="3">
        <f t="shared" si="58"/>
        <v>7354.3888413242039</v>
      </c>
    </row>
    <row r="344" spans="2:42" x14ac:dyDescent="0.3">
      <c r="B344" s="1"/>
      <c r="AF344">
        <v>4</v>
      </c>
      <c r="AG344" s="4">
        <v>3.3645833333333299</v>
      </c>
      <c r="AH344" s="3">
        <f>R72</f>
        <v>4703.1773687214645</v>
      </c>
      <c r="AI344" s="3">
        <f t="shared" si="59"/>
        <v>878.42465753424676</v>
      </c>
      <c r="AJ344" s="3">
        <f t="shared" si="60"/>
        <v>528.08219178082209</v>
      </c>
      <c r="AK344" s="3">
        <f t="shared" si="61"/>
        <v>800</v>
      </c>
      <c r="AL344" s="3">
        <f t="shared" si="62"/>
        <v>0</v>
      </c>
      <c r="AM344" s="3">
        <f t="shared" si="63"/>
        <v>210</v>
      </c>
      <c r="AN344" s="3">
        <f t="shared" si="64"/>
        <v>70</v>
      </c>
      <c r="AO344" s="3">
        <f t="shared" ref="AO344:AO407" si="65">SUM(AI344:AN344)</f>
        <v>2486.5068493150688</v>
      </c>
      <c r="AP344" s="3">
        <f t="shared" ref="AP344:AP407" si="66">SUM(AH344:AN344)</f>
        <v>7189.6842180365329</v>
      </c>
    </row>
    <row r="345" spans="2:42" x14ac:dyDescent="0.3">
      <c r="B345" s="1"/>
      <c r="AF345">
        <v>4</v>
      </c>
      <c r="AG345" s="4">
        <v>3.375</v>
      </c>
      <c r="AH345" s="3">
        <f>R73</f>
        <v>4538.4727454337935</v>
      </c>
      <c r="AI345" s="3">
        <f t="shared" si="59"/>
        <v>878.42465753424676</v>
      </c>
      <c r="AJ345" s="3">
        <f t="shared" si="60"/>
        <v>528.08219178082209</v>
      </c>
      <c r="AK345" s="3">
        <f t="shared" si="61"/>
        <v>800</v>
      </c>
      <c r="AL345" s="3">
        <f t="shared" si="62"/>
        <v>0</v>
      </c>
      <c r="AM345" s="3">
        <f t="shared" si="63"/>
        <v>210</v>
      </c>
      <c r="AN345" s="3">
        <f t="shared" si="64"/>
        <v>70</v>
      </c>
      <c r="AO345" s="3">
        <f t="shared" si="65"/>
        <v>2486.5068493150688</v>
      </c>
      <c r="AP345" s="3">
        <f t="shared" si="66"/>
        <v>7024.9795947488619</v>
      </c>
    </row>
    <row r="346" spans="2:42" x14ac:dyDescent="0.3">
      <c r="B346" s="1"/>
      <c r="AF346">
        <v>4</v>
      </c>
      <c r="AG346" s="4">
        <v>3.3854166666666701</v>
      </c>
      <c r="AH346" s="3">
        <f>R74</f>
        <v>4373.7681221461226</v>
      </c>
      <c r="AI346" s="3">
        <f t="shared" si="59"/>
        <v>878.42465753424676</v>
      </c>
      <c r="AJ346" s="3">
        <f t="shared" si="60"/>
        <v>528.08219178082209</v>
      </c>
      <c r="AK346" s="3">
        <f t="shared" si="61"/>
        <v>800</v>
      </c>
      <c r="AL346" s="3">
        <f t="shared" si="62"/>
        <v>0</v>
      </c>
      <c r="AM346" s="3">
        <f t="shared" si="63"/>
        <v>210</v>
      </c>
      <c r="AN346" s="3">
        <f t="shared" si="64"/>
        <v>70</v>
      </c>
      <c r="AO346" s="3">
        <f t="shared" si="65"/>
        <v>2486.5068493150688</v>
      </c>
      <c r="AP346" s="3">
        <f t="shared" si="66"/>
        <v>6860.2749714611909</v>
      </c>
    </row>
    <row r="347" spans="2:42" x14ac:dyDescent="0.3">
      <c r="B347" s="1"/>
      <c r="AF347">
        <v>4</v>
      </c>
      <c r="AG347" s="4">
        <v>3.3958333333333299</v>
      </c>
      <c r="AH347" s="3">
        <f>R75</f>
        <v>4209.0634988584516</v>
      </c>
      <c r="AI347" s="3">
        <f t="shared" si="59"/>
        <v>878.42465753424676</v>
      </c>
      <c r="AJ347" s="3">
        <f t="shared" si="60"/>
        <v>528.08219178082209</v>
      </c>
      <c r="AK347" s="3">
        <f t="shared" si="61"/>
        <v>800</v>
      </c>
      <c r="AL347" s="3">
        <f t="shared" si="62"/>
        <v>0</v>
      </c>
      <c r="AM347" s="3">
        <f t="shared" si="63"/>
        <v>210</v>
      </c>
      <c r="AN347" s="3">
        <f t="shared" si="64"/>
        <v>70</v>
      </c>
      <c r="AO347" s="3">
        <f t="shared" si="65"/>
        <v>2486.5068493150688</v>
      </c>
      <c r="AP347" s="3">
        <f t="shared" si="66"/>
        <v>6695.57034817352</v>
      </c>
    </row>
    <row r="348" spans="2:42" x14ac:dyDescent="0.3">
      <c r="B348" s="1"/>
      <c r="AF348">
        <v>4</v>
      </c>
      <c r="AG348" s="4">
        <v>3.40625</v>
      </c>
      <c r="AH348" s="3">
        <f>R76</f>
        <v>4067.234517694068</v>
      </c>
      <c r="AI348" s="3">
        <f t="shared" si="59"/>
        <v>878.42465753424676</v>
      </c>
      <c r="AJ348" s="3">
        <f t="shared" si="60"/>
        <v>528.08219178082209</v>
      </c>
      <c r="AK348" s="3">
        <f t="shared" si="61"/>
        <v>800</v>
      </c>
      <c r="AL348" s="3">
        <f t="shared" si="62"/>
        <v>0</v>
      </c>
      <c r="AM348" s="3">
        <f t="shared" si="63"/>
        <v>210</v>
      </c>
      <c r="AN348" s="3">
        <f t="shared" si="64"/>
        <v>70</v>
      </c>
      <c r="AO348" s="3">
        <f t="shared" si="65"/>
        <v>2486.5068493150688</v>
      </c>
      <c r="AP348" s="3">
        <f t="shared" si="66"/>
        <v>6553.7413670091373</v>
      </c>
    </row>
    <row r="349" spans="2:42" x14ac:dyDescent="0.3">
      <c r="B349" s="1"/>
      <c r="AF349">
        <v>4</v>
      </c>
      <c r="AG349" s="4">
        <v>3.4166666666666701</v>
      </c>
      <c r="AH349" s="3">
        <f>R77</f>
        <v>3948.2811786529719</v>
      </c>
      <c r="AI349" s="3">
        <f t="shared" si="59"/>
        <v>878.42465753424676</v>
      </c>
      <c r="AJ349" s="3">
        <f t="shared" si="60"/>
        <v>528.08219178082209</v>
      </c>
      <c r="AK349" s="3">
        <f t="shared" si="61"/>
        <v>800</v>
      </c>
      <c r="AL349" s="3">
        <f t="shared" si="62"/>
        <v>0</v>
      </c>
      <c r="AM349" s="3">
        <f t="shared" si="63"/>
        <v>210</v>
      </c>
      <c r="AN349" s="3">
        <f t="shared" si="64"/>
        <v>70</v>
      </c>
      <c r="AO349" s="3">
        <f t="shared" si="65"/>
        <v>2486.5068493150688</v>
      </c>
      <c r="AP349" s="3">
        <f t="shared" si="66"/>
        <v>6434.7880279680412</v>
      </c>
    </row>
    <row r="350" spans="2:42" x14ac:dyDescent="0.3">
      <c r="B350" s="1"/>
      <c r="AF350">
        <v>4</v>
      </c>
      <c r="AG350" s="4">
        <v>3.4270833333333299</v>
      </c>
      <c r="AH350" s="3">
        <f>R78</f>
        <v>3852.2034817351637</v>
      </c>
      <c r="AI350" s="3">
        <f t="shared" si="59"/>
        <v>878.42465753424676</v>
      </c>
      <c r="AJ350" s="3">
        <f t="shared" si="60"/>
        <v>528.08219178082209</v>
      </c>
      <c r="AK350" s="3">
        <f t="shared" si="61"/>
        <v>800</v>
      </c>
      <c r="AL350" s="3">
        <f t="shared" si="62"/>
        <v>0</v>
      </c>
      <c r="AM350" s="3">
        <f t="shared" si="63"/>
        <v>210</v>
      </c>
      <c r="AN350" s="3">
        <f t="shared" si="64"/>
        <v>70</v>
      </c>
      <c r="AO350" s="3">
        <f t="shared" si="65"/>
        <v>2486.5068493150688</v>
      </c>
      <c r="AP350" s="3">
        <f t="shared" si="66"/>
        <v>6338.7103310502334</v>
      </c>
    </row>
    <row r="351" spans="2:42" x14ac:dyDescent="0.3">
      <c r="B351" s="1"/>
      <c r="AF351">
        <v>4</v>
      </c>
      <c r="AG351" s="4">
        <v>3.4375</v>
      </c>
      <c r="AH351" s="3">
        <f>R79</f>
        <v>3779.0014269406429</v>
      </c>
      <c r="AI351" s="3">
        <f t="shared" si="59"/>
        <v>878.42465753424676</v>
      </c>
      <c r="AJ351" s="3">
        <f t="shared" si="60"/>
        <v>528.08219178082209</v>
      </c>
      <c r="AK351" s="3">
        <f t="shared" si="61"/>
        <v>800</v>
      </c>
      <c r="AL351" s="3">
        <f t="shared" si="62"/>
        <v>0</v>
      </c>
      <c r="AM351" s="3">
        <f t="shared" si="63"/>
        <v>210</v>
      </c>
      <c r="AN351" s="3">
        <f t="shared" si="64"/>
        <v>70</v>
      </c>
      <c r="AO351" s="3">
        <f t="shared" si="65"/>
        <v>2486.5068493150688</v>
      </c>
      <c r="AP351" s="3">
        <f t="shared" si="66"/>
        <v>6265.5082762557122</v>
      </c>
    </row>
    <row r="352" spans="2:42" x14ac:dyDescent="0.3">
      <c r="B352" s="1"/>
      <c r="AF352">
        <v>4</v>
      </c>
      <c r="AG352" s="4">
        <v>3.4479166666666701</v>
      </c>
      <c r="AH352" s="3">
        <f>R80</f>
        <v>3714.9496289954373</v>
      </c>
      <c r="AI352" s="3">
        <f t="shared" si="59"/>
        <v>878.42465753424676</v>
      </c>
      <c r="AJ352" s="3">
        <f t="shared" si="60"/>
        <v>528.08219178082209</v>
      </c>
      <c r="AK352" s="3">
        <f t="shared" si="61"/>
        <v>800</v>
      </c>
      <c r="AL352" s="3">
        <f t="shared" si="62"/>
        <v>0</v>
      </c>
      <c r="AM352" s="3">
        <f t="shared" si="63"/>
        <v>210</v>
      </c>
      <c r="AN352" s="3">
        <f t="shared" si="64"/>
        <v>70</v>
      </c>
      <c r="AO352" s="3">
        <f t="shared" si="65"/>
        <v>2486.5068493150688</v>
      </c>
      <c r="AP352" s="3">
        <f t="shared" si="66"/>
        <v>6201.456478310507</v>
      </c>
    </row>
    <row r="353" spans="2:42" x14ac:dyDescent="0.3">
      <c r="B353" s="1"/>
      <c r="AF353">
        <v>4</v>
      </c>
      <c r="AG353" s="4">
        <v>3.4583333333333299</v>
      </c>
      <c r="AH353" s="3">
        <f>R81</f>
        <v>3660.0480878995468</v>
      </c>
      <c r="AI353" s="3">
        <f t="shared" si="59"/>
        <v>878.42465753424676</v>
      </c>
      <c r="AJ353" s="3">
        <f t="shared" si="60"/>
        <v>528.08219178082209</v>
      </c>
      <c r="AK353" s="3">
        <f t="shared" si="61"/>
        <v>800</v>
      </c>
      <c r="AL353" s="3">
        <f t="shared" si="62"/>
        <v>0</v>
      </c>
      <c r="AM353" s="3">
        <f t="shared" si="63"/>
        <v>210</v>
      </c>
      <c r="AN353" s="3">
        <f t="shared" si="64"/>
        <v>70</v>
      </c>
      <c r="AO353" s="3">
        <f t="shared" si="65"/>
        <v>2486.5068493150688</v>
      </c>
      <c r="AP353" s="3">
        <f t="shared" si="66"/>
        <v>6146.5549372146161</v>
      </c>
    </row>
    <row r="354" spans="2:42" x14ac:dyDescent="0.3">
      <c r="B354" s="1"/>
      <c r="AF354">
        <v>4</v>
      </c>
      <c r="AG354" s="4">
        <v>3.46875</v>
      </c>
      <c r="AH354" s="3">
        <f>R82</f>
        <v>3614.2968036529714</v>
      </c>
      <c r="AI354" s="3">
        <f t="shared" si="59"/>
        <v>878.42465753424676</v>
      </c>
      <c r="AJ354" s="3">
        <f t="shared" si="60"/>
        <v>528.08219178082209</v>
      </c>
      <c r="AK354" s="3">
        <f t="shared" si="61"/>
        <v>800</v>
      </c>
      <c r="AL354" s="3">
        <f t="shared" si="62"/>
        <v>0</v>
      </c>
      <c r="AM354" s="3">
        <f t="shared" si="63"/>
        <v>210</v>
      </c>
      <c r="AN354" s="3">
        <f t="shared" si="64"/>
        <v>70</v>
      </c>
      <c r="AO354" s="3">
        <f t="shared" si="65"/>
        <v>2486.5068493150688</v>
      </c>
      <c r="AP354" s="3">
        <f t="shared" si="66"/>
        <v>6100.8036529680412</v>
      </c>
    </row>
    <row r="355" spans="2:42" x14ac:dyDescent="0.3">
      <c r="B355" s="1"/>
      <c r="AF355">
        <v>4</v>
      </c>
      <c r="AG355" s="4">
        <v>3.4791666666666701</v>
      </c>
      <c r="AH355" s="3">
        <f>R83</f>
        <v>3577.6957762557113</v>
      </c>
      <c r="AI355" s="3">
        <f t="shared" si="59"/>
        <v>878.42465753424676</v>
      </c>
      <c r="AJ355" s="3">
        <f t="shared" si="60"/>
        <v>528.08219178082209</v>
      </c>
      <c r="AK355" s="3">
        <f t="shared" si="61"/>
        <v>800</v>
      </c>
      <c r="AL355" s="3">
        <f t="shared" si="62"/>
        <v>0</v>
      </c>
      <c r="AM355" s="3">
        <f t="shared" si="63"/>
        <v>210</v>
      </c>
      <c r="AN355" s="3">
        <f t="shared" si="64"/>
        <v>70</v>
      </c>
      <c r="AO355" s="3">
        <f t="shared" si="65"/>
        <v>2486.5068493150688</v>
      </c>
      <c r="AP355" s="3">
        <f t="shared" si="66"/>
        <v>6064.2026255707806</v>
      </c>
    </row>
    <row r="356" spans="2:42" x14ac:dyDescent="0.3">
      <c r="B356" s="1"/>
      <c r="AF356">
        <v>4</v>
      </c>
      <c r="AG356" s="4">
        <v>3.4895833333333299</v>
      </c>
      <c r="AH356" s="3">
        <f>R84</f>
        <v>3545.6698772831087</v>
      </c>
      <c r="AI356" s="3">
        <f t="shared" si="59"/>
        <v>878.42465753424676</v>
      </c>
      <c r="AJ356" s="3">
        <f t="shared" si="60"/>
        <v>528.08219178082209</v>
      </c>
      <c r="AK356" s="3">
        <f t="shared" si="61"/>
        <v>800</v>
      </c>
      <c r="AL356" s="3">
        <f t="shared" si="62"/>
        <v>0</v>
      </c>
      <c r="AM356" s="3">
        <f t="shared" si="63"/>
        <v>210</v>
      </c>
      <c r="AN356" s="3">
        <f t="shared" si="64"/>
        <v>70</v>
      </c>
      <c r="AO356" s="3">
        <f t="shared" si="65"/>
        <v>2486.5068493150688</v>
      </c>
      <c r="AP356" s="3">
        <f t="shared" si="66"/>
        <v>6032.176726598178</v>
      </c>
    </row>
    <row r="357" spans="2:42" x14ac:dyDescent="0.3">
      <c r="B357" s="1"/>
      <c r="AF357">
        <v>4</v>
      </c>
      <c r="AG357" s="4">
        <v>3.5</v>
      </c>
      <c r="AH357" s="3">
        <f>R85</f>
        <v>3518.2191067351632</v>
      </c>
      <c r="AI357" s="3">
        <f t="shared" si="59"/>
        <v>878.42465753424676</v>
      </c>
      <c r="AJ357" s="3">
        <f t="shared" si="60"/>
        <v>528.08219178082209</v>
      </c>
      <c r="AK357" s="3">
        <f t="shared" si="61"/>
        <v>800</v>
      </c>
      <c r="AL357" s="3">
        <f t="shared" si="62"/>
        <v>0</v>
      </c>
      <c r="AM357" s="3">
        <f t="shared" si="63"/>
        <v>210</v>
      </c>
      <c r="AN357" s="3">
        <f t="shared" si="64"/>
        <v>70</v>
      </c>
      <c r="AO357" s="3">
        <f t="shared" si="65"/>
        <v>2486.5068493150688</v>
      </c>
      <c r="AP357" s="3">
        <f t="shared" si="66"/>
        <v>6004.7259560502316</v>
      </c>
    </row>
    <row r="358" spans="2:42" x14ac:dyDescent="0.3">
      <c r="B358" s="1"/>
      <c r="AF358">
        <v>4</v>
      </c>
      <c r="AG358" s="4">
        <v>3.5104166666666701</v>
      </c>
      <c r="AH358" s="3">
        <f>R86</f>
        <v>3495.3434646118758</v>
      </c>
      <c r="AI358" s="3">
        <f t="shared" si="59"/>
        <v>878.42465753424676</v>
      </c>
      <c r="AJ358" s="3">
        <f t="shared" si="60"/>
        <v>528.08219178082209</v>
      </c>
      <c r="AK358" s="3">
        <f t="shared" si="61"/>
        <v>800</v>
      </c>
      <c r="AL358" s="3">
        <f t="shared" si="62"/>
        <v>0</v>
      </c>
      <c r="AM358" s="3">
        <f t="shared" si="63"/>
        <v>210</v>
      </c>
      <c r="AN358" s="3">
        <f t="shared" si="64"/>
        <v>70</v>
      </c>
      <c r="AO358" s="3">
        <f t="shared" si="65"/>
        <v>2486.5068493150688</v>
      </c>
      <c r="AP358" s="3">
        <f t="shared" si="66"/>
        <v>5981.8503139269451</v>
      </c>
    </row>
    <row r="359" spans="2:42" x14ac:dyDescent="0.3">
      <c r="B359" s="1"/>
      <c r="AF359">
        <v>4</v>
      </c>
      <c r="AG359" s="4">
        <v>3.5208333333333299</v>
      </c>
      <c r="AH359" s="3">
        <f>R87</f>
        <v>3477.0429509132455</v>
      </c>
      <c r="AI359" s="3">
        <f t="shared" si="59"/>
        <v>878.42465753424676</v>
      </c>
      <c r="AJ359" s="3">
        <f t="shared" si="60"/>
        <v>528.08219178082209</v>
      </c>
      <c r="AK359" s="3">
        <f t="shared" si="61"/>
        <v>800</v>
      </c>
      <c r="AL359" s="3">
        <f t="shared" si="62"/>
        <v>0</v>
      </c>
      <c r="AM359" s="3">
        <f t="shared" si="63"/>
        <v>210</v>
      </c>
      <c r="AN359" s="3">
        <f t="shared" si="64"/>
        <v>70</v>
      </c>
      <c r="AO359" s="3">
        <f t="shared" si="65"/>
        <v>2486.5068493150688</v>
      </c>
      <c r="AP359" s="3">
        <f t="shared" si="66"/>
        <v>5963.5498002283148</v>
      </c>
    </row>
    <row r="360" spans="2:42" x14ac:dyDescent="0.3">
      <c r="B360" s="1"/>
      <c r="AF360">
        <v>4</v>
      </c>
      <c r="AG360" s="4">
        <v>3.53125</v>
      </c>
      <c r="AH360" s="3">
        <f>R88</f>
        <v>3467.8926940639303</v>
      </c>
      <c r="AI360" s="3">
        <f t="shared" si="59"/>
        <v>878.42465753424676</v>
      </c>
      <c r="AJ360" s="3">
        <f t="shared" si="60"/>
        <v>528.08219178082209</v>
      </c>
      <c r="AK360" s="3">
        <f t="shared" si="61"/>
        <v>800</v>
      </c>
      <c r="AL360" s="3">
        <f t="shared" si="62"/>
        <v>0</v>
      </c>
      <c r="AM360" s="3">
        <f t="shared" si="63"/>
        <v>210</v>
      </c>
      <c r="AN360" s="3">
        <f t="shared" si="64"/>
        <v>70</v>
      </c>
      <c r="AO360" s="3">
        <f t="shared" si="65"/>
        <v>2486.5068493150688</v>
      </c>
      <c r="AP360" s="3">
        <f t="shared" si="66"/>
        <v>5954.3995433789987</v>
      </c>
    </row>
    <row r="361" spans="2:42" x14ac:dyDescent="0.3">
      <c r="B361" s="1"/>
      <c r="AF361">
        <v>4</v>
      </c>
      <c r="AG361" s="4">
        <v>3.5416666666666701</v>
      </c>
      <c r="AH361" s="3">
        <f>R89</f>
        <v>3467.8926940639303</v>
      </c>
      <c r="AI361" s="3">
        <f t="shared" si="59"/>
        <v>878.42465753424676</v>
      </c>
      <c r="AJ361" s="3">
        <f t="shared" si="60"/>
        <v>528.08219178082209</v>
      </c>
      <c r="AK361" s="3">
        <f t="shared" si="61"/>
        <v>800</v>
      </c>
      <c r="AL361" s="3">
        <f t="shared" si="62"/>
        <v>0</v>
      </c>
      <c r="AM361" s="3">
        <f t="shared" si="63"/>
        <v>210</v>
      </c>
      <c r="AN361" s="3">
        <f t="shared" si="64"/>
        <v>70</v>
      </c>
      <c r="AO361" s="3">
        <f t="shared" si="65"/>
        <v>2486.5068493150688</v>
      </c>
      <c r="AP361" s="3">
        <f t="shared" si="66"/>
        <v>5954.3995433789987</v>
      </c>
    </row>
    <row r="362" spans="2:42" x14ac:dyDescent="0.3">
      <c r="B362" s="1"/>
      <c r="AF362">
        <v>4</v>
      </c>
      <c r="AG362" s="4">
        <v>3.5520833333333299</v>
      </c>
      <c r="AH362" s="3">
        <f>R90</f>
        <v>3477.0429509132455</v>
      </c>
      <c r="AI362" s="3">
        <f t="shared" si="59"/>
        <v>878.42465753424676</v>
      </c>
      <c r="AJ362" s="3">
        <f t="shared" si="60"/>
        <v>528.08219178082209</v>
      </c>
      <c r="AK362" s="3">
        <f t="shared" si="61"/>
        <v>800</v>
      </c>
      <c r="AL362" s="3">
        <f t="shared" si="62"/>
        <v>0</v>
      </c>
      <c r="AM362" s="3">
        <f t="shared" si="63"/>
        <v>210</v>
      </c>
      <c r="AN362" s="3">
        <f t="shared" si="64"/>
        <v>70</v>
      </c>
      <c r="AO362" s="3">
        <f t="shared" si="65"/>
        <v>2486.5068493150688</v>
      </c>
      <c r="AP362" s="3">
        <f t="shared" si="66"/>
        <v>5963.5498002283148</v>
      </c>
    </row>
    <row r="363" spans="2:42" x14ac:dyDescent="0.3">
      <c r="B363" s="1"/>
      <c r="AF363">
        <v>4</v>
      </c>
      <c r="AG363" s="4">
        <v>3.5625</v>
      </c>
      <c r="AH363" s="3">
        <f>R91</f>
        <v>3495.3434646118758</v>
      </c>
      <c r="AI363" s="3">
        <f t="shared" si="59"/>
        <v>878.42465753424676</v>
      </c>
      <c r="AJ363" s="3">
        <f t="shared" si="60"/>
        <v>528.08219178082209</v>
      </c>
      <c r="AK363" s="3">
        <f t="shared" si="61"/>
        <v>800</v>
      </c>
      <c r="AL363" s="3">
        <f t="shared" si="62"/>
        <v>0</v>
      </c>
      <c r="AM363" s="3">
        <f t="shared" si="63"/>
        <v>210</v>
      </c>
      <c r="AN363" s="3">
        <f t="shared" si="64"/>
        <v>70</v>
      </c>
      <c r="AO363" s="3">
        <f t="shared" si="65"/>
        <v>2486.5068493150688</v>
      </c>
      <c r="AP363" s="3">
        <f t="shared" si="66"/>
        <v>5981.8503139269451</v>
      </c>
    </row>
    <row r="364" spans="2:42" x14ac:dyDescent="0.3">
      <c r="B364" s="1"/>
      <c r="AF364">
        <v>4</v>
      </c>
      <c r="AG364" s="4">
        <v>3.5729166666666701</v>
      </c>
      <c r="AH364" s="3">
        <f>R92</f>
        <v>3518.2191067351632</v>
      </c>
      <c r="AI364" s="3">
        <f t="shared" si="59"/>
        <v>878.42465753424676</v>
      </c>
      <c r="AJ364" s="3">
        <f t="shared" si="60"/>
        <v>528.08219178082209</v>
      </c>
      <c r="AK364" s="3">
        <f t="shared" si="61"/>
        <v>800</v>
      </c>
      <c r="AL364" s="3">
        <f t="shared" si="62"/>
        <v>0</v>
      </c>
      <c r="AM364" s="3">
        <f t="shared" si="63"/>
        <v>210</v>
      </c>
      <c r="AN364" s="3">
        <f t="shared" si="64"/>
        <v>70</v>
      </c>
      <c r="AO364" s="3">
        <f t="shared" si="65"/>
        <v>2486.5068493150688</v>
      </c>
      <c r="AP364" s="3">
        <f t="shared" si="66"/>
        <v>6004.7259560502316</v>
      </c>
    </row>
    <row r="365" spans="2:42" x14ac:dyDescent="0.3">
      <c r="B365" s="1"/>
      <c r="AF365">
        <v>4</v>
      </c>
      <c r="AG365" s="4">
        <v>3.5833333333333299</v>
      </c>
      <c r="AH365" s="3">
        <f>R93</f>
        <v>3545.6698772831082</v>
      </c>
      <c r="AI365" s="3">
        <f t="shared" si="59"/>
        <v>878.42465753424676</v>
      </c>
      <c r="AJ365" s="3">
        <f t="shared" si="60"/>
        <v>528.08219178082209</v>
      </c>
      <c r="AK365" s="3">
        <f t="shared" si="61"/>
        <v>800</v>
      </c>
      <c r="AL365" s="3">
        <f t="shared" si="62"/>
        <v>0</v>
      </c>
      <c r="AM365" s="3">
        <f t="shared" si="63"/>
        <v>210</v>
      </c>
      <c r="AN365" s="3">
        <f t="shared" si="64"/>
        <v>70</v>
      </c>
      <c r="AO365" s="3">
        <f t="shared" si="65"/>
        <v>2486.5068493150688</v>
      </c>
      <c r="AP365" s="3">
        <f t="shared" si="66"/>
        <v>6032.176726598178</v>
      </c>
    </row>
    <row r="366" spans="2:42" x14ac:dyDescent="0.3">
      <c r="B366" s="1"/>
      <c r="AF366">
        <v>4</v>
      </c>
      <c r="AG366" s="4">
        <v>3.59375</v>
      </c>
      <c r="AH366" s="3">
        <f>R94</f>
        <v>3577.6957762557108</v>
      </c>
      <c r="AI366" s="3">
        <f t="shared" si="59"/>
        <v>878.42465753424676</v>
      </c>
      <c r="AJ366" s="3">
        <f t="shared" si="60"/>
        <v>528.08219178082209</v>
      </c>
      <c r="AK366" s="3">
        <f t="shared" si="61"/>
        <v>800</v>
      </c>
      <c r="AL366" s="3">
        <f t="shared" si="62"/>
        <v>0</v>
      </c>
      <c r="AM366" s="3">
        <f t="shared" si="63"/>
        <v>210</v>
      </c>
      <c r="AN366" s="3">
        <f t="shared" si="64"/>
        <v>70</v>
      </c>
      <c r="AO366" s="3">
        <f t="shared" si="65"/>
        <v>2486.5068493150688</v>
      </c>
      <c r="AP366" s="3">
        <f t="shared" si="66"/>
        <v>6064.2026255707806</v>
      </c>
    </row>
    <row r="367" spans="2:42" x14ac:dyDescent="0.3">
      <c r="B367" s="1"/>
      <c r="AF367">
        <v>4</v>
      </c>
      <c r="AG367" s="4">
        <v>3.6041666666666701</v>
      </c>
      <c r="AH367" s="3">
        <f>R95</f>
        <v>3614.296803652971</v>
      </c>
      <c r="AI367" s="3">
        <f t="shared" si="59"/>
        <v>878.42465753424676</v>
      </c>
      <c r="AJ367" s="3">
        <f t="shared" si="60"/>
        <v>528.08219178082209</v>
      </c>
      <c r="AK367" s="3">
        <f t="shared" si="61"/>
        <v>800</v>
      </c>
      <c r="AL367" s="3">
        <f t="shared" si="62"/>
        <v>0</v>
      </c>
      <c r="AM367" s="3">
        <f t="shared" si="63"/>
        <v>210</v>
      </c>
      <c r="AN367" s="3">
        <f t="shared" si="64"/>
        <v>70</v>
      </c>
      <c r="AO367" s="3">
        <f t="shared" si="65"/>
        <v>2486.5068493150688</v>
      </c>
      <c r="AP367" s="3">
        <f t="shared" si="66"/>
        <v>6100.8036529680394</v>
      </c>
    </row>
    <row r="368" spans="2:42" x14ac:dyDescent="0.3">
      <c r="B368" s="1"/>
      <c r="AF368">
        <v>4</v>
      </c>
      <c r="AG368" s="4">
        <v>3.6145833333333299</v>
      </c>
      <c r="AH368" s="3">
        <f>R96</f>
        <v>3646.3227026255736</v>
      </c>
      <c r="AI368" s="3">
        <f t="shared" si="59"/>
        <v>878.42465753424676</v>
      </c>
      <c r="AJ368" s="3">
        <f t="shared" si="60"/>
        <v>528.08219178082209</v>
      </c>
      <c r="AK368" s="3">
        <f t="shared" si="61"/>
        <v>800</v>
      </c>
      <c r="AL368" s="3">
        <f t="shared" si="62"/>
        <v>0</v>
      </c>
      <c r="AM368" s="3">
        <f t="shared" si="63"/>
        <v>210</v>
      </c>
      <c r="AN368" s="3">
        <f t="shared" si="64"/>
        <v>70</v>
      </c>
      <c r="AO368" s="3">
        <f t="shared" si="65"/>
        <v>2486.5068493150688</v>
      </c>
      <c r="AP368" s="3">
        <f t="shared" si="66"/>
        <v>6132.829551940642</v>
      </c>
    </row>
    <row r="369" spans="2:42" x14ac:dyDescent="0.3">
      <c r="B369" s="1"/>
      <c r="AF369">
        <v>4</v>
      </c>
      <c r="AG369" s="4">
        <v>3.625</v>
      </c>
      <c r="AH369" s="3">
        <f>R97</f>
        <v>3673.7734731735186</v>
      </c>
      <c r="AI369" s="3">
        <f t="shared" si="59"/>
        <v>878.42465753424676</v>
      </c>
      <c r="AJ369" s="3">
        <f t="shared" si="60"/>
        <v>528.08219178082209</v>
      </c>
      <c r="AK369" s="3">
        <f t="shared" si="61"/>
        <v>800</v>
      </c>
      <c r="AL369" s="3">
        <f t="shared" si="62"/>
        <v>0</v>
      </c>
      <c r="AM369" s="3">
        <f t="shared" si="63"/>
        <v>210</v>
      </c>
      <c r="AN369" s="3">
        <f t="shared" si="64"/>
        <v>70</v>
      </c>
      <c r="AO369" s="3">
        <f t="shared" si="65"/>
        <v>2486.5068493150688</v>
      </c>
      <c r="AP369" s="3">
        <f t="shared" si="66"/>
        <v>6160.2803224885884</v>
      </c>
    </row>
    <row r="370" spans="2:42" x14ac:dyDescent="0.3">
      <c r="B370" s="1"/>
      <c r="AF370">
        <v>4</v>
      </c>
      <c r="AG370" s="4">
        <v>3.6354166666666701</v>
      </c>
      <c r="AH370" s="3">
        <f>R98</f>
        <v>3696.6491152968065</v>
      </c>
      <c r="AI370" s="3">
        <f t="shared" si="59"/>
        <v>878.42465753424676</v>
      </c>
      <c r="AJ370" s="3">
        <f t="shared" si="60"/>
        <v>528.08219178082209</v>
      </c>
      <c r="AK370" s="3">
        <f t="shared" si="61"/>
        <v>800</v>
      </c>
      <c r="AL370" s="3">
        <f t="shared" si="62"/>
        <v>0</v>
      </c>
      <c r="AM370" s="3">
        <f t="shared" si="63"/>
        <v>210</v>
      </c>
      <c r="AN370" s="3">
        <f t="shared" si="64"/>
        <v>70</v>
      </c>
      <c r="AO370" s="3">
        <f t="shared" si="65"/>
        <v>2486.5068493150688</v>
      </c>
      <c r="AP370" s="3">
        <f t="shared" si="66"/>
        <v>6183.1559646118749</v>
      </c>
    </row>
    <row r="371" spans="2:42" x14ac:dyDescent="0.3">
      <c r="B371" s="1"/>
      <c r="AF371">
        <v>4</v>
      </c>
      <c r="AG371" s="4">
        <v>3.6458333333333299</v>
      </c>
      <c r="AH371" s="3">
        <f>R99</f>
        <v>3714.9496289954368</v>
      </c>
      <c r="AI371" s="3">
        <f t="shared" si="59"/>
        <v>878.42465753424676</v>
      </c>
      <c r="AJ371" s="3">
        <f t="shared" si="60"/>
        <v>528.08219178082209</v>
      </c>
      <c r="AK371" s="3">
        <f t="shared" si="61"/>
        <v>800</v>
      </c>
      <c r="AL371" s="3">
        <f t="shared" si="62"/>
        <v>0</v>
      </c>
      <c r="AM371" s="3">
        <f t="shared" si="63"/>
        <v>210</v>
      </c>
      <c r="AN371" s="3">
        <f t="shared" si="64"/>
        <v>70</v>
      </c>
      <c r="AO371" s="3">
        <f t="shared" si="65"/>
        <v>2486.5068493150688</v>
      </c>
      <c r="AP371" s="3">
        <f t="shared" si="66"/>
        <v>6201.4564783105052</v>
      </c>
    </row>
    <row r="372" spans="2:42" x14ac:dyDescent="0.3">
      <c r="B372" s="1"/>
      <c r="AF372">
        <v>4</v>
      </c>
      <c r="AG372" s="4">
        <v>3.65625</v>
      </c>
      <c r="AH372" s="3">
        <f>R100</f>
        <v>3724.099885844752</v>
      </c>
      <c r="AI372" s="3">
        <f t="shared" si="59"/>
        <v>878.42465753424676</v>
      </c>
      <c r="AJ372" s="3">
        <f t="shared" si="60"/>
        <v>528.08219178082209</v>
      </c>
      <c r="AK372" s="3">
        <f t="shared" si="61"/>
        <v>800</v>
      </c>
      <c r="AL372" s="3">
        <f t="shared" si="62"/>
        <v>0</v>
      </c>
      <c r="AM372" s="3">
        <f t="shared" si="63"/>
        <v>210</v>
      </c>
      <c r="AN372" s="3">
        <f t="shared" si="64"/>
        <v>70</v>
      </c>
      <c r="AO372" s="3">
        <f t="shared" si="65"/>
        <v>2486.5068493150688</v>
      </c>
      <c r="AP372" s="3">
        <f t="shared" si="66"/>
        <v>6210.6067351598213</v>
      </c>
    </row>
    <row r="373" spans="2:42" x14ac:dyDescent="0.3">
      <c r="B373" s="1"/>
      <c r="AF373">
        <v>4</v>
      </c>
      <c r="AG373" s="4">
        <v>3.6666666666666701</v>
      </c>
      <c r="AH373" s="3">
        <f>R101</f>
        <v>3724.099885844752</v>
      </c>
      <c r="AI373" s="3">
        <f t="shared" si="59"/>
        <v>878.42465753424676</v>
      </c>
      <c r="AJ373" s="3">
        <f t="shared" si="60"/>
        <v>528.08219178082209</v>
      </c>
      <c r="AK373" s="3">
        <f t="shared" si="61"/>
        <v>800</v>
      </c>
      <c r="AL373" s="3">
        <f t="shared" si="62"/>
        <v>0</v>
      </c>
      <c r="AM373" s="3">
        <f t="shared" si="63"/>
        <v>210</v>
      </c>
      <c r="AN373" s="3">
        <f t="shared" si="64"/>
        <v>70</v>
      </c>
      <c r="AO373" s="3">
        <f t="shared" si="65"/>
        <v>2486.5068493150688</v>
      </c>
      <c r="AP373" s="3">
        <f t="shared" si="66"/>
        <v>6210.6067351598213</v>
      </c>
    </row>
    <row r="374" spans="2:42" x14ac:dyDescent="0.3">
      <c r="B374" s="1"/>
      <c r="AF374">
        <v>4</v>
      </c>
      <c r="AG374" s="4">
        <v>3.6770833333333299</v>
      </c>
      <c r="AH374" s="3">
        <f>R102</f>
        <v>3714.9496289954368</v>
      </c>
      <c r="AI374" s="3">
        <f t="shared" ref="AI374:AI404" si="67">$O$26</f>
        <v>878.42465753424676</v>
      </c>
      <c r="AJ374" s="3">
        <f t="shared" ref="AJ374:AJ404" si="68">$O$27</f>
        <v>528.08219178082209</v>
      </c>
      <c r="AK374" s="3">
        <f t="shared" ref="AK374:AK404" si="69">$O$28</f>
        <v>800</v>
      </c>
      <c r="AL374" s="3">
        <f t="shared" ref="AL374:AL404" si="70">$O$29</f>
        <v>0</v>
      </c>
      <c r="AM374" s="3">
        <f t="shared" ref="AM374:AM404" si="71">$O$30</f>
        <v>210</v>
      </c>
      <c r="AN374" s="3">
        <f t="shared" ref="AN374:AN404" si="72">$O$31</f>
        <v>70</v>
      </c>
      <c r="AO374" s="3">
        <f t="shared" si="65"/>
        <v>2486.5068493150688</v>
      </c>
      <c r="AP374" s="3">
        <f t="shared" si="66"/>
        <v>6201.4564783105052</v>
      </c>
    </row>
    <row r="375" spans="2:42" x14ac:dyDescent="0.3">
      <c r="B375" s="1"/>
      <c r="AF375">
        <v>4</v>
      </c>
      <c r="AG375" s="4">
        <v>3.6875</v>
      </c>
      <c r="AH375" s="3">
        <f>R103</f>
        <v>3696.6491152968065</v>
      </c>
      <c r="AI375" s="3">
        <f t="shared" si="67"/>
        <v>878.42465753424676</v>
      </c>
      <c r="AJ375" s="3">
        <f t="shared" si="68"/>
        <v>528.08219178082209</v>
      </c>
      <c r="AK375" s="3">
        <f t="shared" si="69"/>
        <v>800</v>
      </c>
      <c r="AL375" s="3">
        <f t="shared" si="70"/>
        <v>0</v>
      </c>
      <c r="AM375" s="3">
        <f t="shared" si="71"/>
        <v>210</v>
      </c>
      <c r="AN375" s="3">
        <f t="shared" si="72"/>
        <v>70</v>
      </c>
      <c r="AO375" s="3">
        <f t="shared" si="65"/>
        <v>2486.5068493150688</v>
      </c>
      <c r="AP375" s="3">
        <f t="shared" si="66"/>
        <v>6183.1559646118749</v>
      </c>
    </row>
    <row r="376" spans="2:42" x14ac:dyDescent="0.3">
      <c r="B376" s="1"/>
      <c r="AF376">
        <v>4</v>
      </c>
      <c r="AG376" s="4">
        <v>3.6979166666666701</v>
      </c>
      <c r="AH376" s="3">
        <f>R104</f>
        <v>3669.1983447488615</v>
      </c>
      <c r="AI376" s="3">
        <f t="shared" si="67"/>
        <v>878.42465753424676</v>
      </c>
      <c r="AJ376" s="3">
        <f t="shared" si="68"/>
        <v>528.08219178082209</v>
      </c>
      <c r="AK376" s="3">
        <f t="shared" si="69"/>
        <v>800</v>
      </c>
      <c r="AL376" s="3">
        <f t="shared" si="70"/>
        <v>0</v>
      </c>
      <c r="AM376" s="3">
        <f t="shared" si="71"/>
        <v>210</v>
      </c>
      <c r="AN376" s="3">
        <f t="shared" si="72"/>
        <v>70</v>
      </c>
      <c r="AO376" s="3">
        <f t="shared" si="65"/>
        <v>2486.5068493150688</v>
      </c>
      <c r="AP376" s="3">
        <f t="shared" si="66"/>
        <v>6155.7051940639303</v>
      </c>
    </row>
    <row r="377" spans="2:42" x14ac:dyDescent="0.3">
      <c r="B377" s="1"/>
      <c r="AF377">
        <v>4</v>
      </c>
      <c r="AG377" s="4">
        <v>3.7083333333333299</v>
      </c>
      <c r="AH377" s="3">
        <f>R105</f>
        <v>3632.5973173516013</v>
      </c>
      <c r="AI377" s="3">
        <f t="shared" si="67"/>
        <v>878.42465753424676</v>
      </c>
      <c r="AJ377" s="3">
        <f t="shared" si="68"/>
        <v>528.08219178082209</v>
      </c>
      <c r="AK377" s="3">
        <f t="shared" si="69"/>
        <v>800</v>
      </c>
      <c r="AL377" s="3">
        <f t="shared" si="70"/>
        <v>0</v>
      </c>
      <c r="AM377" s="3">
        <f t="shared" si="71"/>
        <v>210</v>
      </c>
      <c r="AN377" s="3">
        <f t="shared" si="72"/>
        <v>70</v>
      </c>
      <c r="AO377" s="3">
        <f t="shared" si="65"/>
        <v>2486.5068493150688</v>
      </c>
      <c r="AP377" s="3">
        <f t="shared" si="66"/>
        <v>6119.1041666666697</v>
      </c>
    </row>
    <row r="378" spans="2:42" x14ac:dyDescent="0.3">
      <c r="B378" s="1"/>
      <c r="AF378">
        <v>4</v>
      </c>
      <c r="AG378" s="4">
        <v>3.71875</v>
      </c>
      <c r="AH378" s="3">
        <f>R106</f>
        <v>3586.846033105026</v>
      </c>
      <c r="AI378" s="3">
        <f t="shared" si="67"/>
        <v>878.42465753424676</v>
      </c>
      <c r="AJ378" s="3">
        <f t="shared" si="68"/>
        <v>528.08219178082209</v>
      </c>
      <c r="AK378" s="3">
        <f t="shared" si="69"/>
        <v>800</v>
      </c>
      <c r="AL378" s="3">
        <f t="shared" si="70"/>
        <v>0</v>
      </c>
      <c r="AM378" s="3">
        <f t="shared" si="71"/>
        <v>210</v>
      </c>
      <c r="AN378" s="3">
        <f t="shared" si="72"/>
        <v>70</v>
      </c>
      <c r="AO378" s="3">
        <f t="shared" si="65"/>
        <v>2486.5068493150688</v>
      </c>
      <c r="AP378" s="3">
        <f t="shared" si="66"/>
        <v>6073.3528824200948</v>
      </c>
    </row>
    <row r="379" spans="2:42" x14ac:dyDescent="0.3">
      <c r="B379" s="1"/>
      <c r="AF379">
        <v>4</v>
      </c>
      <c r="AG379" s="4">
        <v>3.7291666666666701</v>
      </c>
      <c r="AH379" s="3">
        <f>R107</f>
        <v>3531.9444920091355</v>
      </c>
      <c r="AI379" s="3">
        <f t="shared" si="67"/>
        <v>878.42465753424676</v>
      </c>
      <c r="AJ379" s="3">
        <f t="shared" si="68"/>
        <v>528.08219178082209</v>
      </c>
      <c r="AK379" s="3">
        <f t="shared" si="69"/>
        <v>800</v>
      </c>
      <c r="AL379" s="3">
        <f t="shared" si="70"/>
        <v>0</v>
      </c>
      <c r="AM379" s="3">
        <f t="shared" si="71"/>
        <v>210</v>
      </c>
      <c r="AN379" s="3">
        <f t="shared" si="72"/>
        <v>70</v>
      </c>
      <c r="AO379" s="3">
        <f t="shared" si="65"/>
        <v>2486.5068493150688</v>
      </c>
      <c r="AP379" s="3">
        <f t="shared" si="66"/>
        <v>6018.4513413242039</v>
      </c>
    </row>
    <row r="380" spans="2:42" x14ac:dyDescent="0.3">
      <c r="B380" s="1"/>
      <c r="AF380">
        <v>4</v>
      </c>
      <c r="AG380" s="4">
        <v>3.7395833333333299</v>
      </c>
      <c r="AH380" s="3">
        <f>R108</f>
        <v>3463.3175656392723</v>
      </c>
      <c r="AI380" s="3">
        <f t="shared" si="67"/>
        <v>878.42465753424676</v>
      </c>
      <c r="AJ380" s="3">
        <f t="shared" si="68"/>
        <v>528.08219178082209</v>
      </c>
      <c r="AK380" s="3">
        <f t="shared" si="69"/>
        <v>800</v>
      </c>
      <c r="AL380" s="3">
        <f t="shared" si="70"/>
        <v>0</v>
      </c>
      <c r="AM380" s="3">
        <f t="shared" si="71"/>
        <v>210</v>
      </c>
      <c r="AN380" s="3">
        <f t="shared" si="72"/>
        <v>70</v>
      </c>
      <c r="AO380" s="3">
        <f t="shared" si="65"/>
        <v>2486.5068493150688</v>
      </c>
      <c r="AP380" s="3">
        <f t="shared" si="66"/>
        <v>5949.8244149543407</v>
      </c>
    </row>
    <row r="381" spans="2:42" x14ac:dyDescent="0.3">
      <c r="B381" s="1"/>
      <c r="AF381">
        <v>4</v>
      </c>
      <c r="AG381" s="4">
        <v>3.75</v>
      </c>
      <c r="AH381" s="3">
        <f>R109</f>
        <v>3380.9652539954368</v>
      </c>
      <c r="AI381" s="3">
        <f t="shared" si="67"/>
        <v>878.42465753424676</v>
      </c>
      <c r="AJ381" s="3">
        <f t="shared" si="68"/>
        <v>528.08219178082209</v>
      </c>
      <c r="AK381" s="3">
        <f t="shared" si="69"/>
        <v>800</v>
      </c>
      <c r="AL381" s="3">
        <f t="shared" si="70"/>
        <v>0</v>
      </c>
      <c r="AM381" s="3">
        <f t="shared" si="71"/>
        <v>210</v>
      </c>
      <c r="AN381" s="3">
        <f t="shared" si="72"/>
        <v>70</v>
      </c>
      <c r="AO381" s="3">
        <f t="shared" si="65"/>
        <v>2486.5068493150688</v>
      </c>
      <c r="AP381" s="3">
        <f t="shared" si="66"/>
        <v>5867.4721033105052</v>
      </c>
    </row>
    <row r="382" spans="2:42" x14ac:dyDescent="0.3">
      <c r="B382" s="1"/>
      <c r="AF382">
        <v>4</v>
      </c>
      <c r="AG382" s="4">
        <v>3.7604166666666701</v>
      </c>
      <c r="AH382" s="3">
        <f>R110</f>
        <v>3284.8875570776286</v>
      </c>
      <c r="AI382" s="3">
        <f t="shared" si="67"/>
        <v>878.42465753424676</v>
      </c>
      <c r="AJ382" s="3">
        <f t="shared" si="68"/>
        <v>528.08219178082209</v>
      </c>
      <c r="AK382" s="3">
        <f t="shared" si="69"/>
        <v>800</v>
      </c>
      <c r="AL382" s="3">
        <f t="shared" si="70"/>
        <v>0</v>
      </c>
      <c r="AM382" s="3">
        <f t="shared" si="71"/>
        <v>210</v>
      </c>
      <c r="AN382" s="3">
        <f t="shared" si="72"/>
        <v>70</v>
      </c>
      <c r="AO382" s="3">
        <f t="shared" si="65"/>
        <v>2486.5068493150688</v>
      </c>
      <c r="AP382" s="3">
        <f t="shared" si="66"/>
        <v>5771.3944063926974</v>
      </c>
    </row>
    <row r="383" spans="2:42" x14ac:dyDescent="0.3">
      <c r="B383" s="1"/>
      <c r="AF383">
        <v>4</v>
      </c>
      <c r="AG383" s="4">
        <v>3.7708333333333299</v>
      </c>
      <c r="AH383" s="3">
        <f>R111</f>
        <v>3175.0844748858476</v>
      </c>
      <c r="AI383" s="3">
        <f t="shared" si="67"/>
        <v>878.42465753424676</v>
      </c>
      <c r="AJ383" s="3">
        <f t="shared" si="68"/>
        <v>528.08219178082209</v>
      </c>
      <c r="AK383" s="3">
        <f t="shared" si="69"/>
        <v>800</v>
      </c>
      <c r="AL383" s="3">
        <f t="shared" si="70"/>
        <v>0</v>
      </c>
      <c r="AM383" s="3">
        <f t="shared" si="71"/>
        <v>210</v>
      </c>
      <c r="AN383" s="3">
        <f t="shared" si="72"/>
        <v>70</v>
      </c>
      <c r="AO383" s="3">
        <f t="shared" si="65"/>
        <v>2486.5068493150688</v>
      </c>
      <c r="AP383" s="3">
        <f t="shared" si="66"/>
        <v>5661.5913242009165</v>
      </c>
    </row>
    <row r="384" spans="2:42" x14ac:dyDescent="0.3">
      <c r="B384" s="1"/>
      <c r="AF384">
        <v>4</v>
      </c>
      <c r="AG384" s="4">
        <v>3.78125</v>
      </c>
      <c r="AH384" s="3">
        <f>R112</f>
        <v>3037.8306221461216</v>
      </c>
      <c r="AI384" s="3">
        <f t="shared" si="67"/>
        <v>878.42465753424676</v>
      </c>
      <c r="AJ384" s="3">
        <f t="shared" si="68"/>
        <v>528.08219178082209</v>
      </c>
      <c r="AK384" s="3">
        <f t="shared" si="69"/>
        <v>800</v>
      </c>
      <c r="AL384" s="3">
        <f t="shared" si="70"/>
        <v>0</v>
      </c>
      <c r="AM384" s="3">
        <f t="shared" si="71"/>
        <v>210</v>
      </c>
      <c r="AN384" s="3">
        <f t="shared" si="72"/>
        <v>70</v>
      </c>
      <c r="AO384" s="3">
        <f t="shared" si="65"/>
        <v>2486.5068493150688</v>
      </c>
      <c r="AP384" s="3">
        <f t="shared" si="66"/>
        <v>5524.3374714611909</v>
      </c>
    </row>
    <row r="385" spans="2:42" x14ac:dyDescent="0.3">
      <c r="B385" s="1"/>
      <c r="AF385">
        <v>4</v>
      </c>
      <c r="AG385" s="4">
        <v>3.7916666666666701</v>
      </c>
      <c r="AH385" s="3">
        <f>R113</f>
        <v>2873.1259988584502</v>
      </c>
      <c r="AI385" s="3">
        <f t="shared" si="67"/>
        <v>878.42465753424676</v>
      </c>
      <c r="AJ385" s="3">
        <f t="shared" si="68"/>
        <v>528.08219178082209</v>
      </c>
      <c r="AK385" s="3">
        <f t="shared" si="69"/>
        <v>800</v>
      </c>
      <c r="AL385" s="3">
        <f t="shared" si="70"/>
        <v>0</v>
      </c>
      <c r="AM385" s="3">
        <f t="shared" si="71"/>
        <v>210</v>
      </c>
      <c r="AN385" s="3">
        <f t="shared" si="72"/>
        <v>70</v>
      </c>
      <c r="AO385" s="3">
        <f t="shared" si="65"/>
        <v>2486.5068493150688</v>
      </c>
      <c r="AP385" s="3">
        <f t="shared" si="66"/>
        <v>5359.6328481735191</v>
      </c>
    </row>
    <row r="386" spans="2:42" x14ac:dyDescent="0.3">
      <c r="B386" s="1"/>
      <c r="AF386">
        <v>4</v>
      </c>
      <c r="AG386" s="4">
        <v>3.8020833333333299</v>
      </c>
      <c r="AH386" s="3">
        <f>R114</f>
        <v>2680.9706050228338</v>
      </c>
      <c r="AI386" s="3">
        <f t="shared" si="67"/>
        <v>878.42465753424676</v>
      </c>
      <c r="AJ386" s="3">
        <f t="shared" si="68"/>
        <v>528.08219178082209</v>
      </c>
      <c r="AK386" s="3">
        <f t="shared" si="69"/>
        <v>800</v>
      </c>
      <c r="AL386" s="3">
        <f t="shared" si="70"/>
        <v>0</v>
      </c>
      <c r="AM386" s="3">
        <f t="shared" si="71"/>
        <v>210</v>
      </c>
      <c r="AN386" s="3">
        <f t="shared" si="72"/>
        <v>70</v>
      </c>
      <c r="AO386" s="3">
        <f t="shared" si="65"/>
        <v>2486.5068493150688</v>
      </c>
      <c r="AP386" s="3">
        <f t="shared" si="66"/>
        <v>5167.4774543379026</v>
      </c>
    </row>
    <row r="387" spans="2:42" x14ac:dyDescent="0.3">
      <c r="B387" s="1"/>
      <c r="AF387">
        <v>4</v>
      </c>
      <c r="AG387" s="4">
        <v>3.8125</v>
      </c>
      <c r="AH387" s="3">
        <f>R115</f>
        <v>2461.3644406392723</v>
      </c>
      <c r="AI387" s="3">
        <f t="shared" si="67"/>
        <v>878.42465753424676</v>
      </c>
      <c r="AJ387" s="3">
        <f t="shared" si="68"/>
        <v>528.08219178082209</v>
      </c>
      <c r="AK387" s="3">
        <f t="shared" si="69"/>
        <v>800</v>
      </c>
      <c r="AL387" s="3">
        <f t="shared" si="70"/>
        <v>0</v>
      </c>
      <c r="AM387" s="3">
        <f t="shared" si="71"/>
        <v>210</v>
      </c>
      <c r="AN387" s="3">
        <f t="shared" si="72"/>
        <v>70</v>
      </c>
      <c r="AO387" s="3">
        <f t="shared" si="65"/>
        <v>2486.5068493150688</v>
      </c>
      <c r="AP387" s="3">
        <f t="shared" si="66"/>
        <v>4947.8712899543407</v>
      </c>
    </row>
    <row r="388" spans="2:42" x14ac:dyDescent="0.3">
      <c r="B388" s="1"/>
      <c r="AF388">
        <v>4</v>
      </c>
      <c r="AG388" s="4">
        <v>3.8229166666666701</v>
      </c>
      <c r="AH388" s="3">
        <f>R116</f>
        <v>2237.1831478310532</v>
      </c>
      <c r="AI388" s="3">
        <f t="shared" si="67"/>
        <v>878.42465753424676</v>
      </c>
      <c r="AJ388" s="3">
        <f t="shared" si="68"/>
        <v>528.08219178082209</v>
      </c>
      <c r="AK388" s="3">
        <f t="shared" si="69"/>
        <v>800</v>
      </c>
      <c r="AL388" s="3">
        <f t="shared" si="70"/>
        <v>0</v>
      </c>
      <c r="AM388" s="3">
        <f t="shared" si="71"/>
        <v>210</v>
      </c>
      <c r="AN388" s="3">
        <f t="shared" si="72"/>
        <v>70</v>
      </c>
      <c r="AO388" s="3">
        <f t="shared" si="65"/>
        <v>2486.5068493150688</v>
      </c>
      <c r="AP388" s="3">
        <f t="shared" si="66"/>
        <v>4723.6899971461226</v>
      </c>
    </row>
    <row r="389" spans="2:42" x14ac:dyDescent="0.3">
      <c r="B389" s="1"/>
      <c r="AF389">
        <v>4</v>
      </c>
      <c r="AG389" s="4">
        <v>3.8333333333333299</v>
      </c>
      <c r="AH389" s="3">
        <f>R117</f>
        <v>2008.4267265981766</v>
      </c>
      <c r="AI389" s="3">
        <f t="shared" si="67"/>
        <v>878.42465753424676</v>
      </c>
      <c r="AJ389" s="3">
        <f t="shared" si="68"/>
        <v>528.08219178082209</v>
      </c>
      <c r="AK389" s="3">
        <f t="shared" si="69"/>
        <v>800</v>
      </c>
      <c r="AL389" s="3">
        <f t="shared" si="70"/>
        <v>0</v>
      </c>
      <c r="AM389" s="3">
        <f t="shared" si="71"/>
        <v>210</v>
      </c>
      <c r="AN389" s="3">
        <f t="shared" si="72"/>
        <v>70</v>
      </c>
      <c r="AO389" s="3">
        <f t="shared" si="65"/>
        <v>2486.5068493150688</v>
      </c>
      <c r="AP389" s="3">
        <f t="shared" si="66"/>
        <v>4494.9335759132455</v>
      </c>
    </row>
    <row r="390" spans="2:42" x14ac:dyDescent="0.3">
      <c r="B390" s="1"/>
      <c r="AF390">
        <v>4</v>
      </c>
      <c r="AG390" s="4">
        <v>3.84375</v>
      </c>
      <c r="AH390" s="3">
        <f>R118</f>
        <v>1775.0951769406424</v>
      </c>
      <c r="AI390" s="3">
        <f t="shared" si="67"/>
        <v>878.42465753424676</v>
      </c>
      <c r="AJ390" s="3">
        <f t="shared" si="68"/>
        <v>528.08219178082209</v>
      </c>
      <c r="AK390" s="3">
        <f t="shared" si="69"/>
        <v>800</v>
      </c>
      <c r="AL390" s="3">
        <f t="shared" si="70"/>
        <v>0</v>
      </c>
      <c r="AM390" s="3">
        <f t="shared" si="71"/>
        <v>210</v>
      </c>
      <c r="AN390" s="3">
        <f t="shared" si="72"/>
        <v>70</v>
      </c>
      <c r="AO390" s="3">
        <f t="shared" si="65"/>
        <v>2486.5068493150688</v>
      </c>
      <c r="AP390" s="3">
        <f t="shared" si="66"/>
        <v>4261.6020262557113</v>
      </c>
    </row>
    <row r="391" spans="2:42" x14ac:dyDescent="0.3">
      <c r="B391" s="1"/>
      <c r="AF391">
        <v>4</v>
      </c>
      <c r="AG391" s="4">
        <v>3.8541666666666701</v>
      </c>
      <c r="AH391" s="3">
        <f>R119</f>
        <v>1537.1884988584507</v>
      </c>
      <c r="AI391" s="3">
        <f t="shared" si="67"/>
        <v>878.42465753424676</v>
      </c>
      <c r="AJ391" s="3">
        <f t="shared" si="68"/>
        <v>528.08219178082209</v>
      </c>
      <c r="AK391" s="3">
        <f t="shared" si="69"/>
        <v>800</v>
      </c>
      <c r="AL391" s="3">
        <f t="shared" si="70"/>
        <v>0</v>
      </c>
      <c r="AM391" s="3">
        <f t="shared" si="71"/>
        <v>210</v>
      </c>
      <c r="AN391" s="3">
        <f t="shared" si="72"/>
        <v>70</v>
      </c>
      <c r="AO391" s="3">
        <f t="shared" si="65"/>
        <v>2486.5068493150688</v>
      </c>
      <c r="AP391" s="3">
        <f t="shared" si="66"/>
        <v>4023.6953481735195</v>
      </c>
    </row>
    <row r="392" spans="2:42" x14ac:dyDescent="0.3">
      <c r="B392" s="1"/>
      <c r="AF392">
        <v>4</v>
      </c>
      <c r="AG392" s="4">
        <v>3.8645833333333299</v>
      </c>
      <c r="AH392" s="3">
        <f>R120</f>
        <v>1317.582334474889</v>
      </c>
      <c r="AI392" s="3">
        <f t="shared" si="67"/>
        <v>878.42465753424676</v>
      </c>
      <c r="AJ392" s="3">
        <f t="shared" si="68"/>
        <v>528.08219178082209</v>
      </c>
      <c r="AK392" s="3">
        <f t="shared" si="69"/>
        <v>800</v>
      </c>
      <c r="AL392" s="3">
        <f t="shared" si="70"/>
        <v>0</v>
      </c>
      <c r="AM392" s="3">
        <f t="shared" si="71"/>
        <v>210</v>
      </c>
      <c r="AN392" s="3">
        <f t="shared" si="72"/>
        <v>70</v>
      </c>
      <c r="AO392" s="3">
        <f t="shared" si="65"/>
        <v>2486.5068493150688</v>
      </c>
      <c r="AP392" s="3">
        <f t="shared" si="66"/>
        <v>3804.0891837899576</v>
      </c>
    </row>
    <row r="393" spans="2:42" x14ac:dyDescent="0.3">
      <c r="B393" s="1"/>
      <c r="AF393">
        <v>4</v>
      </c>
      <c r="AG393" s="4">
        <v>3.875</v>
      </c>
      <c r="AH393" s="3">
        <f>R121</f>
        <v>1116.2766837899576</v>
      </c>
      <c r="AI393" s="3">
        <f t="shared" si="67"/>
        <v>878.42465753424676</v>
      </c>
      <c r="AJ393" s="3">
        <f t="shared" si="68"/>
        <v>528.08219178082209</v>
      </c>
      <c r="AK393" s="3">
        <f t="shared" si="69"/>
        <v>800</v>
      </c>
      <c r="AL393" s="3">
        <f t="shared" si="70"/>
        <v>0</v>
      </c>
      <c r="AM393" s="3">
        <f t="shared" si="71"/>
        <v>210</v>
      </c>
      <c r="AN393" s="3">
        <f t="shared" si="72"/>
        <v>70</v>
      </c>
      <c r="AO393" s="3">
        <f t="shared" si="65"/>
        <v>2486.5068493150688</v>
      </c>
      <c r="AP393" s="3">
        <f t="shared" si="66"/>
        <v>3602.7835331050264</v>
      </c>
    </row>
    <row r="394" spans="2:42" x14ac:dyDescent="0.3">
      <c r="B394" s="1"/>
      <c r="AF394">
        <v>4</v>
      </c>
      <c r="AG394" s="4">
        <v>3.8854166666666701</v>
      </c>
      <c r="AH394" s="3">
        <f>R122</f>
        <v>933.27154680365629</v>
      </c>
      <c r="AI394" s="3">
        <f t="shared" si="67"/>
        <v>878.42465753424676</v>
      </c>
      <c r="AJ394" s="3">
        <f t="shared" si="68"/>
        <v>528.08219178082209</v>
      </c>
      <c r="AK394" s="3">
        <f t="shared" si="69"/>
        <v>800</v>
      </c>
      <c r="AL394" s="3">
        <f t="shared" si="70"/>
        <v>0</v>
      </c>
      <c r="AM394" s="3">
        <f t="shared" si="71"/>
        <v>210</v>
      </c>
      <c r="AN394" s="3">
        <f t="shared" si="72"/>
        <v>70</v>
      </c>
      <c r="AO394" s="3">
        <f t="shared" si="65"/>
        <v>2486.5068493150688</v>
      </c>
      <c r="AP394" s="3">
        <f t="shared" si="66"/>
        <v>3419.7783961187251</v>
      </c>
    </row>
    <row r="395" spans="2:42" x14ac:dyDescent="0.3">
      <c r="B395" s="1"/>
      <c r="AF395">
        <v>4</v>
      </c>
      <c r="AG395" s="4">
        <v>3.8958333333333299</v>
      </c>
      <c r="AH395" s="3">
        <f>R123</f>
        <v>768.56692351598508</v>
      </c>
      <c r="AI395" s="3">
        <f t="shared" si="67"/>
        <v>878.42465753424676</v>
      </c>
      <c r="AJ395" s="3">
        <f t="shared" si="68"/>
        <v>528.08219178082209</v>
      </c>
      <c r="AK395" s="3">
        <f t="shared" si="69"/>
        <v>800</v>
      </c>
      <c r="AL395" s="3">
        <f t="shared" si="70"/>
        <v>0</v>
      </c>
      <c r="AM395" s="3">
        <f t="shared" si="71"/>
        <v>210</v>
      </c>
      <c r="AN395" s="3">
        <f t="shared" si="72"/>
        <v>70</v>
      </c>
      <c r="AO395" s="3">
        <f t="shared" si="65"/>
        <v>2486.5068493150688</v>
      </c>
      <c r="AP395" s="3">
        <f t="shared" si="66"/>
        <v>3255.0737728310542</v>
      </c>
    </row>
    <row r="396" spans="2:42" x14ac:dyDescent="0.3">
      <c r="B396" s="1"/>
      <c r="AF396">
        <v>4</v>
      </c>
      <c r="AG396" s="4">
        <v>3.90625</v>
      </c>
      <c r="AH396" s="3">
        <f>R124</f>
        <v>626.73794235160153</v>
      </c>
      <c r="AI396" s="3">
        <f t="shared" si="67"/>
        <v>878.42465753424676</v>
      </c>
      <c r="AJ396" s="3">
        <f t="shared" si="68"/>
        <v>528.08219178082209</v>
      </c>
      <c r="AK396" s="3">
        <f t="shared" si="69"/>
        <v>800</v>
      </c>
      <c r="AL396" s="3">
        <f t="shared" si="70"/>
        <v>0</v>
      </c>
      <c r="AM396" s="3">
        <f t="shared" si="71"/>
        <v>210</v>
      </c>
      <c r="AN396" s="3">
        <f t="shared" si="72"/>
        <v>70</v>
      </c>
      <c r="AO396" s="3">
        <f t="shared" si="65"/>
        <v>2486.5068493150688</v>
      </c>
      <c r="AP396" s="3">
        <f t="shared" si="66"/>
        <v>3113.2447916666706</v>
      </c>
    </row>
    <row r="397" spans="2:42" x14ac:dyDescent="0.3">
      <c r="B397" s="1"/>
      <c r="AF397">
        <v>4</v>
      </c>
      <c r="AG397" s="4">
        <v>3.9166666666666701</v>
      </c>
      <c r="AH397" s="3">
        <f>R125</f>
        <v>507.78460331050564</v>
      </c>
      <c r="AI397" s="3">
        <f t="shared" si="67"/>
        <v>878.42465753424676</v>
      </c>
      <c r="AJ397" s="3">
        <f t="shared" si="68"/>
        <v>528.08219178082209</v>
      </c>
      <c r="AK397" s="3">
        <f t="shared" si="69"/>
        <v>800</v>
      </c>
      <c r="AL397" s="3">
        <f t="shared" si="70"/>
        <v>0</v>
      </c>
      <c r="AM397" s="3">
        <f t="shared" si="71"/>
        <v>210</v>
      </c>
      <c r="AN397" s="3">
        <f t="shared" si="72"/>
        <v>70</v>
      </c>
      <c r="AO397" s="3">
        <f t="shared" si="65"/>
        <v>2486.5068493150688</v>
      </c>
      <c r="AP397" s="3">
        <f t="shared" si="66"/>
        <v>2994.2914526255745</v>
      </c>
    </row>
    <row r="398" spans="2:42" x14ac:dyDescent="0.3">
      <c r="B398" s="1"/>
      <c r="AF398">
        <v>4</v>
      </c>
      <c r="AG398" s="4">
        <v>3.9270833333333299</v>
      </c>
      <c r="AH398" s="3">
        <f>R126</f>
        <v>411.70690639269742</v>
      </c>
      <c r="AI398" s="3">
        <f t="shared" si="67"/>
        <v>878.42465753424676</v>
      </c>
      <c r="AJ398" s="3">
        <f t="shared" si="68"/>
        <v>528.08219178082209</v>
      </c>
      <c r="AK398" s="3">
        <f t="shared" si="69"/>
        <v>800</v>
      </c>
      <c r="AL398" s="3">
        <f t="shared" si="70"/>
        <v>0</v>
      </c>
      <c r="AM398" s="3">
        <f t="shared" si="71"/>
        <v>210</v>
      </c>
      <c r="AN398" s="3">
        <f t="shared" si="72"/>
        <v>70</v>
      </c>
      <c r="AO398" s="3">
        <f t="shared" si="65"/>
        <v>2486.5068493150688</v>
      </c>
      <c r="AP398" s="3">
        <f t="shared" si="66"/>
        <v>2898.2137557077663</v>
      </c>
    </row>
    <row r="399" spans="2:42" x14ac:dyDescent="0.3">
      <c r="B399" s="1"/>
      <c r="AF399">
        <v>4</v>
      </c>
      <c r="AG399" s="4">
        <v>3.9375</v>
      </c>
      <c r="AH399" s="3">
        <f>R127</f>
        <v>338.50485159817686</v>
      </c>
      <c r="AI399" s="3">
        <f t="shared" si="67"/>
        <v>878.42465753424676</v>
      </c>
      <c r="AJ399" s="3">
        <f t="shared" si="68"/>
        <v>528.08219178082209</v>
      </c>
      <c r="AK399" s="3">
        <f t="shared" si="69"/>
        <v>800</v>
      </c>
      <c r="AL399" s="3">
        <f t="shared" si="70"/>
        <v>0</v>
      </c>
      <c r="AM399" s="3">
        <f t="shared" si="71"/>
        <v>210</v>
      </c>
      <c r="AN399" s="3">
        <f t="shared" si="72"/>
        <v>70</v>
      </c>
      <c r="AO399" s="3">
        <f t="shared" si="65"/>
        <v>2486.5068493150688</v>
      </c>
      <c r="AP399" s="3">
        <f t="shared" si="66"/>
        <v>2825.0117009132455</v>
      </c>
    </row>
    <row r="400" spans="2:42" x14ac:dyDescent="0.3">
      <c r="B400" s="1"/>
      <c r="AF400">
        <v>4</v>
      </c>
      <c r="AG400" s="4">
        <v>3.9479166666666701</v>
      </c>
      <c r="AH400" s="3">
        <f>R128</f>
        <v>274.45305365297133</v>
      </c>
      <c r="AI400" s="3">
        <f t="shared" si="67"/>
        <v>878.42465753424676</v>
      </c>
      <c r="AJ400" s="3">
        <f t="shared" si="68"/>
        <v>528.08219178082209</v>
      </c>
      <c r="AK400" s="3">
        <f t="shared" si="69"/>
        <v>800</v>
      </c>
      <c r="AL400" s="3">
        <f t="shared" si="70"/>
        <v>0</v>
      </c>
      <c r="AM400" s="3">
        <f t="shared" si="71"/>
        <v>210</v>
      </c>
      <c r="AN400" s="3">
        <f t="shared" si="72"/>
        <v>70</v>
      </c>
      <c r="AO400" s="3">
        <f t="shared" si="65"/>
        <v>2486.5068493150688</v>
      </c>
      <c r="AP400" s="3">
        <f t="shared" si="66"/>
        <v>2760.9599029680403</v>
      </c>
    </row>
    <row r="401" spans="2:42" x14ac:dyDescent="0.3">
      <c r="B401" s="1"/>
      <c r="AF401">
        <v>4</v>
      </c>
      <c r="AG401" s="4">
        <v>3.9583333333333299</v>
      </c>
      <c r="AH401" s="3">
        <f>R129</f>
        <v>219.55151255708097</v>
      </c>
      <c r="AI401" s="3">
        <f t="shared" si="67"/>
        <v>878.42465753424676</v>
      </c>
      <c r="AJ401" s="3">
        <f t="shared" si="68"/>
        <v>528.08219178082209</v>
      </c>
      <c r="AK401" s="3">
        <f t="shared" si="69"/>
        <v>800</v>
      </c>
      <c r="AL401" s="3">
        <f t="shared" si="70"/>
        <v>0</v>
      </c>
      <c r="AM401" s="3">
        <f t="shared" si="71"/>
        <v>210</v>
      </c>
      <c r="AN401" s="3">
        <f t="shared" si="72"/>
        <v>70</v>
      </c>
      <c r="AO401" s="3">
        <f t="shared" si="65"/>
        <v>2486.5068493150688</v>
      </c>
      <c r="AP401" s="3">
        <f t="shared" si="66"/>
        <v>2706.0583618721498</v>
      </c>
    </row>
    <row r="402" spans="2:42" x14ac:dyDescent="0.3">
      <c r="B402" s="1"/>
      <c r="AF402">
        <v>4</v>
      </c>
      <c r="AG402" s="4">
        <v>3.96875</v>
      </c>
      <c r="AH402" s="3">
        <f>R130</f>
        <v>173.80022831050564</v>
      </c>
      <c r="AI402" s="3">
        <f t="shared" si="67"/>
        <v>878.42465753424676</v>
      </c>
      <c r="AJ402" s="3">
        <f t="shared" si="68"/>
        <v>528.08219178082209</v>
      </c>
      <c r="AK402" s="3">
        <f t="shared" si="69"/>
        <v>800</v>
      </c>
      <c r="AL402" s="3">
        <f t="shared" si="70"/>
        <v>0</v>
      </c>
      <c r="AM402" s="3">
        <f t="shared" si="71"/>
        <v>210</v>
      </c>
      <c r="AN402" s="3">
        <f t="shared" si="72"/>
        <v>70</v>
      </c>
      <c r="AO402" s="3">
        <f t="shared" si="65"/>
        <v>2486.5068493150688</v>
      </c>
      <c r="AP402" s="3">
        <f t="shared" si="66"/>
        <v>2660.3070776255745</v>
      </c>
    </row>
    <row r="403" spans="2:42" x14ac:dyDescent="0.3">
      <c r="B403" s="1"/>
      <c r="AF403">
        <v>4</v>
      </c>
      <c r="AG403" s="4">
        <v>3.9791666666666701</v>
      </c>
      <c r="AH403" s="3">
        <f>R131</f>
        <v>137.19920091324536</v>
      </c>
      <c r="AI403" s="3">
        <f t="shared" si="67"/>
        <v>878.42465753424676</v>
      </c>
      <c r="AJ403" s="3">
        <f t="shared" si="68"/>
        <v>528.08219178082209</v>
      </c>
      <c r="AK403" s="3">
        <f t="shared" si="69"/>
        <v>800</v>
      </c>
      <c r="AL403" s="3">
        <f t="shared" si="70"/>
        <v>0</v>
      </c>
      <c r="AM403" s="3">
        <f t="shared" si="71"/>
        <v>210</v>
      </c>
      <c r="AN403" s="3">
        <f t="shared" si="72"/>
        <v>70</v>
      </c>
      <c r="AO403" s="3">
        <f t="shared" si="65"/>
        <v>2486.5068493150688</v>
      </c>
      <c r="AP403" s="3">
        <f t="shared" si="66"/>
        <v>2623.7060502283143</v>
      </c>
    </row>
    <row r="404" spans="2:42" x14ac:dyDescent="0.3">
      <c r="B404" s="1"/>
      <c r="AF404">
        <v>4</v>
      </c>
      <c r="AG404" s="4">
        <v>3.9895833333333299</v>
      </c>
      <c r="AH404" s="3">
        <f>R132</f>
        <v>118.89868721461522</v>
      </c>
      <c r="AI404" s="3">
        <f t="shared" si="67"/>
        <v>878.42465753424676</v>
      </c>
      <c r="AJ404" s="3">
        <f t="shared" si="68"/>
        <v>528.08219178082209</v>
      </c>
      <c r="AK404" s="3">
        <f t="shared" si="69"/>
        <v>800</v>
      </c>
      <c r="AL404" s="3">
        <f t="shared" si="70"/>
        <v>0</v>
      </c>
      <c r="AM404" s="3">
        <f t="shared" si="71"/>
        <v>210</v>
      </c>
      <c r="AN404" s="3">
        <f t="shared" si="72"/>
        <v>70</v>
      </c>
      <c r="AO404" s="3">
        <f t="shared" si="65"/>
        <v>2486.5068493150688</v>
      </c>
      <c r="AP404" s="3">
        <f t="shared" si="66"/>
        <v>2605.405536529684</v>
      </c>
    </row>
    <row r="405" spans="2:42" x14ac:dyDescent="0.3">
      <c r="B405" s="1"/>
      <c r="AF405">
        <v>5</v>
      </c>
      <c r="AG405" s="4">
        <v>4</v>
      </c>
      <c r="AH405" s="3">
        <f>V37</f>
        <v>118.89868721461522</v>
      </c>
      <c r="AI405" s="3">
        <f>$S$26</f>
        <v>910.95890410958918</v>
      </c>
      <c r="AJ405" s="3">
        <f>$S$27</f>
        <v>636.52968036529637</v>
      </c>
      <c r="AK405" s="3">
        <f>$S$28</f>
        <v>800</v>
      </c>
      <c r="AL405" s="3">
        <f>$S$29</f>
        <v>0</v>
      </c>
      <c r="AM405" s="3">
        <f>$S$30</f>
        <v>210</v>
      </c>
      <c r="AN405" s="3">
        <f>$S$31</f>
        <v>70</v>
      </c>
      <c r="AO405" s="3">
        <f t="shared" si="65"/>
        <v>2627.4885844748856</v>
      </c>
      <c r="AP405" s="3">
        <f t="shared" si="66"/>
        <v>2746.3872716895007</v>
      </c>
    </row>
    <row r="406" spans="2:42" x14ac:dyDescent="0.3">
      <c r="B406" s="1"/>
      <c r="AF406">
        <v>5</v>
      </c>
      <c r="AG406" s="4">
        <v>4.0104166666666696</v>
      </c>
      <c r="AH406" s="3">
        <f>V38</f>
        <v>175.83361872146452</v>
      </c>
      <c r="AI406" s="3">
        <f t="shared" ref="AI406:AI469" si="73">$S$26</f>
        <v>910.95890410958918</v>
      </c>
      <c r="AJ406" s="3">
        <f t="shared" ref="AJ406:AJ469" si="74">$S$27</f>
        <v>636.52968036529637</v>
      </c>
      <c r="AK406" s="3">
        <f t="shared" ref="AK406:AK469" si="75">$S$28</f>
        <v>800</v>
      </c>
      <c r="AL406" s="3">
        <f t="shared" ref="AL406:AL469" si="76">$S$29</f>
        <v>0</v>
      </c>
      <c r="AM406" s="3">
        <f t="shared" ref="AM406:AM469" si="77">$S$30</f>
        <v>210</v>
      </c>
      <c r="AN406" s="3">
        <f t="shared" ref="AN406:AN469" si="78">$S$31</f>
        <v>70</v>
      </c>
      <c r="AO406" s="3">
        <f t="shared" si="65"/>
        <v>2627.4885844748856</v>
      </c>
      <c r="AP406" s="3">
        <f t="shared" si="66"/>
        <v>2803.3222031963501</v>
      </c>
    </row>
    <row r="407" spans="2:42" x14ac:dyDescent="0.3">
      <c r="B407" s="1"/>
      <c r="AF407">
        <v>5</v>
      </c>
      <c r="AG407" s="4">
        <v>4.0208333333333304</v>
      </c>
      <c r="AH407" s="3">
        <f>V39</f>
        <v>289.70348173516317</v>
      </c>
      <c r="AI407" s="3">
        <f t="shared" si="73"/>
        <v>910.95890410958918</v>
      </c>
      <c r="AJ407" s="3">
        <f t="shared" si="74"/>
        <v>636.52968036529637</v>
      </c>
      <c r="AK407" s="3">
        <f t="shared" si="75"/>
        <v>800</v>
      </c>
      <c r="AL407" s="3">
        <f t="shared" si="76"/>
        <v>0</v>
      </c>
      <c r="AM407" s="3">
        <f t="shared" si="77"/>
        <v>210</v>
      </c>
      <c r="AN407" s="3">
        <f t="shared" si="78"/>
        <v>70</v>
      </c>
      <c r="AO407" s="3">
        <f t="shared" si="65"/>
        <v>2627.4885844748856</v>
      </c>
      <c r="AP407" s="3">
        <f t="shared" si="66"/>
        <v>2917.1920662100488</v>
      </c>
    </row>
    <row r="408" spans="2:42" x14ac:dyDescent="0.3">
      <c r="B408" s="1"/>
      <c r="AF408">
        <v>5</v>
      </c>
      <c r="AG408" s="4">
        <v>4.03125</v>
      </c>
      <c r="AH408" s="3">
        <f>V40</f>
        <v>436.78538812785723</v>
      </c>
      <c r="AI408" s="3">
        <f t="shared" si="73"/>
        <v>910.95890410958918</v>
      </c>
      <c r="AJ408" s="3">
        <f t="shared" si="74"/>
        <v>636.52968036529637</v>
      </c>
      <c r="AK408" s="3">
        <f t="shared" si="75"/>
        <v>800</v>
      </c>
      <c r="AL408" s="3">
        <f t="shared" si="76"/>
        <v>0</v>
      </c>
      <c r="AM408" s="3">
        <f t="shared" si="77"/>
        <v>210</v>
      </c>
      <c r="AN408" s="3">
        <f t="shared" si="78"/>
        <v>70</v>
      </c>
      <c r="AO408" s="3">
        <f t="shared" ref="AO408:AO471" si="79">SUM(AI408:AN408)</f>
        <v>2627.4885844748856</v>
      </c>
      <c r="AP408" s="3">
        <f t="shared" ref="AP408:AP471" si="80">SUM(AH408:AN408)</f>
        <v>3064.273972602743</v>
      </c>
    </row>
    <row r="409" spans="2:42" x14ac:dyDescent="0.3">
      <c r="B409" s="1"/>
      <c r="AF409">
        <v>5</v>
      </c>
      <c r="AG409" s="4">
        <v>4.0416666666666696</v>
      </c>
      <c r="AH409" s="3">
        <f>V41</f>
        <v>617.07933789954677</v>
      </c>
      <c r="AI409" s="3">
        <f t="shared" si="73"/>
        <v>910.95890410958918</v>
      </c>
      <c r="AJ409" s="3">
        <f t="shared" si="74"/>
        <v>636.52968036529637</v>
      </c>
      <c r="AK409" s="3">
        <f t="shared" si="75"/>
        <v>800</v>
      </c>
      <c r="AL409" s="3">
        <f t="shared" si="76"/>
        <v>0</v>
      </c>
      <c r="AM409" s="3">
        <f t="shared" si="77"/>
        <v>210</v>
      </c>
      <c r="AN409" s="3">
        <f t="shared" si="78"/>
        <v>70</v>
      </c>
      <c r="AO409" s="3">
        <f t="shared" si="79"/>
        <v>2627.4885844748856</v>
      </c>
      <c r="AP409" s="3">
        <f t="shared" si="80"/>
        <v>3244.5679223744323</v>
      </c>
    </row>
    <row r="410" spans="2:42" x14ac:dyDescent="0.3">
      <c r="B410" s="1"/>
      <c r="AF410">
        <v>5</v>
      </c>
      <c r="AG410" s="4">
        <v>4.0520833333333304</v>
      </c>
      <c r="AH410" s="3">
        <f>V42</f>
        <v>830.58533105023162</v>
      </c>
      <c r="AI410" s="3">
        <f t="shared" si="73"/>
        <v>910.95890410958918</v>
      </c>
      <c r="AJ410" s="3">
        <f t="shared" si="74"/>
        <v>636.52968036529637</v>
      </c>
      <c r="AK410" s="3">
        <f t="shared" si="75"/>
        <v>800</v>
      </c>
      <c r="AL410" s="3">
        <f t="shared" si="76"/>
        <v>0</v>
      </c>
      <c r="AM410" s="3">
        <f t="shared" si="77"/>
        <v>210</v>
      </c>
      <c r="AN410" s="3">
        <f t="shared" si="78"/>
        <v>70</v>
      </c>
      <c r="AO410" s="3">
        <f t="shared" si="79"/>
        <v>2627.4885844748856</v>
      </c>
      <c r="AP410" s="3">
        <f t="shared" si="80"/>
        <v>3458.0739155251172</v>
      </c>
    </row>
    <row r="411" spans="2:42" x14ac:dyDescent="0.3">
      <c r="B411" s="1"/>
      <c r="AF411">
        <v>5</v>
      </c>
      <c r="AG411" s="4">
        <v>4.0625</v>
      </c>
      <c r="AH411" s="3">
        <f>V43</f>
        <v>1077.303367579912</v>
      </c>
      <c r="AI411" s="3">
        <f t="shared" si="73"/>
        <v>910.95890410958918</v>
      </c>
      <c r="AJ411" s="3">
        <f t="shared" si="74"/>
        <v>636.52968036529637</v>
      </c>
      <c r="AK411" s="3">
        <f t="shared" si="75"/>
        <v>800</v>
      </c>
      <c r="AL411" s="3">
        <f t="shared" si="76"/>
        <v>0</v>
      </c>
      <c r="AM411" s="3">
        <f t="shared" si="77"/>
        <v>210</v>
      </c>
      <c r="AN411" s="3">
        <f t="shared" si="78"/>
        <v>70</v>
      </c>
      <c r="AO411" s="3">
        <f t="shared" si="79"/>
        <v>2627.4885844748856</v>
      </c>
      <c r="AP411" s="3">
        <f t="shared" si="80"/>
        <v>3704.7919520547975</v>
      </c>
    </row>
    <row r="412" spans="2:42" x14ac:dyDescent="0.3">
      <c r="B412" s="1"/>
      <c r="AF412">
        <v>5</v>
      </c>
      <c r="AG412" s="4">
        <v>4.0729166666666696</v>
      </c>
      <c r="AH412" s="3">
        <f>V44</f>
        <v>1336.3573059360763</v>
      </c>
      <c r="AI412" s="3">
        <f t="shared" si="73"/>
        <v>910.95890410958918</v>
      </c>
      <c r="AJ412" s="3">
        <f t="shared" si="74"/>
        <v>636.52968036529637</v>
      </c>
      <c r="AK412" s="3">
        <f t="shared" si="75"/>
        <v>800</v>
      </c>
      <c r="AL412" s="3">
        <f t="shared" si="76"/>
        <v>0</v>
      </c>
      <c r="AM412" s="3">
        <f t="shared" si="77"/>
        <v>210</v>
      </c>
      <c r="AN412" s="3">
        <f t="shared" si="78"/>
        <v>70</v>
      </c>
      <c r="AO412" s="3">
        <f t="shared" si="79"/>
        <v>2627.4885844748856</v>
      </c>
      <c r="AP412" s="3">
        <f t="shared" si="80"/>
        <v>3963.8458904109621</v>
      </c>
    </row>
    <row r="413" spans="2:42" x14ac:dyDescent="0.3">
      <c r="B413" s="1"/>
      <c r="AF413">
        <v>5</v>
      </c>
      <c r="AG413" s="4">
        <v>4.0833333333333304</v>
      </c>
      <c r="AH413" s="3">
        <f>V45</f>
        <v>1607.7471461187247</v>
      </c>
      <c r="AI413" s="3">
        <f t="shared" si="73"/>
        <v>910.95890410958918</v>
      </c>
      <c r="AJ413" s="3">
        <f t="shared" si="74"/>
        <v>636.52968036529637</v>
      </c>
      <c r="AK413" s="3">
        <f t="shared" si="75"/>
        <v>800</v>
      </c>
      <c r="AL413" s="3">
        <f t="shared" si="76"/>
        <v>0</v>
      </c>
      <c r="AM413" s="3">
        <f t="shared" si="77"/>
        <v>210</v>
      </c>
      <c r="AN413" s="3">
        <f t="shared" si="78"/>
        <v>70</v>
      </c>
      <c r="AO413" s="3">
        <f t="shared" si="79"/>
        <v>2627.4885844748856</v>
      </c>
      <c r="AP413" s="3">
        <f t="shared" si="80"/>
        <v>4235.2357305936102</v>
      </c>
    </row>
    <row r="414" spans="2:42" x14ac:dyDescent="0.3">
      <c r="B414" s="1"/>
      <c r="AF414">
        <v>5</v>
      </c>
      <c r="AG414" s="4">
        <v>4.09375</v>
      </c>
      <c r="AH414" s="3">
        <f>V46</f>
        <v>1891.472888127857</v>
      </c>
      <c r="AI414" s="3">
        <f t="shared" si="73"/>
        <v>910.95890410958918</v>
      </c>
      <c r="AJ414" s="3">
        <f t="shared" si="74"/>
        <v>636.52968036529637</v>
      </c>
      <c r="AK414" s="3">
        <f t="shared" si="75"/>
        <v>800</v>
      </c>
      <c r="AL414" s="3">
        <f t="shared" si="76"/>
        <v>0</v>
      </c>
      <c r="AM414" s="3">
        <f t="shared" si="77"/>
        <v>210</v>
      </c>
      <c r="AN414" s="3">
        <f t="shared" si="78"/>
        <v>70</v>
      </c>
      <c r="AO414" s="3">
        <f t="shared" si="79"/>
        <v>2627.4885844748856</v>
      </c>
      <c r="AP414" s="3">
        <f t="shared" si="80"/>
        <v>4518.961472602743</v>
      </c>
    </row>
    <row r="415" spans="2:42" x14ac:dyDescent="0.3">
      <c r="B415" s="1"/>
      <c r="AF415">
        <v>5</v>
      </c>
      <c r="AG415" s="4">
        <v>4.1041666666666696</v>
      </c>
      <c r="AH415" s="3">
        <f>V47</f>
        <v>2187.5345319634735</v>
      </c>
      <c r="AI415" s="3">
        <f t="shared" si="73"/>
        <v>910.95890410958918</v>
      </c>
      <c r="AJ415" s="3">
        <f t="shared" si="74"/>
        <v>636.52968036529637</v>
      </c>
      <c r="AK415" s="3">
        <f t="shared" si="75"/>
        <v>800</v>
      </c>
      <c r="AL415" s="3">
        <f t="shared" si="76"/>
        <v>0</v>
      </c>
      <c r="AM415" s="3">
        <f t="shared" si="77"/>
        <v>210</v>
      </c>
      <c r="AN415" s="3">
        <f t="shared" si="78"/>
        <v>70</v>
      </c>
      <c r="AO415" s="3">
        <f t="shared" si="79"/>
        <v>2627.4885844748856</v>
      </c>
      <c r="AP415" s="3">
        <f t="shared" si="80"/>
        <v>4815.0231164383586</v>
      </c>
    </row>
    <row r="416" spans="2:42" x14ac:dyDescent="0.3">
      <c r="B416" s="1"/>
      <c r="AF416">
        <v>5</v>
      </c>
      <c r="AG416" s="4">
        <v>4.1145833333333304</v>
      </c>
      <c r="AH416" s="3">
        <f>V48</f>
        <v>2482.6472602739759</v>
      </c>
      <c r="AI416" s="3">
        <f t="shared" si="73"/>
        <v>910.95890410958918</v>
      </c>
      <c r="AJ416" s="3">
        <f t="shared" si="74"/>
        <v>636.52968036529637</v>
      </c>
      <c r="AK416" s="3">
        <f t="shared" si="75"/>
        <v>800</v>
      </c>
      <c r="AL416" s="3">
        <f t="shared" si="76"/>
        <v>0</v>
      </c>
      <c r="AM416" s="3">
        <f t="shared" si="77"/>
        <v>210</v>
      </c>
      <c r="AN416" s="3">
        <f t="shared" si="78"/>
        <v>70</v>
      </c>
      <c r="AO416" s="3">
        <f t="shared" si="79"/>
        <v>2627.4885844748856</v>
      </c>
      <c r="AP416" s="3">
        <f t="shared" si="80"/>
        <v>5110.1358447488619</v>
      </c>
    </row>
    <row r="417" spans="2:42" x14ac:dyDescent="0.3">
      <c r="B417" s="1"/>
      <c r="AF417">
        <v>5</v>
      </c>
      <c r="AG417" s="4">
        <v>4.125</v>
      </c>
      <c r="AH417" s="3">
        <f>V49</f>
        <v>2776.8110730593639</v>
      </c>
      <c r="AI417" s="3">
        <f t="shared" si="73"/>
        <v>910.95890410958918</v>
      </c>
      <c r="AJ417" s="3">
        <f t="shared" si="74"/>
        <v>636.52968036529637</v>
      </c>
      <c r="AK417" s="3">
        <f t="shared" si="75"/>
        <v>800</v>
      </c>
      <c r="AL417" s="3">
        <f t="shared" si="76"/>
        <v>0</v>
      </c>
      <c r="AM417" s="3">
        <f t="shared" si="77"/>
        <v>210</v>
      </c>
      <c r="AN417" s="3">
        <f t="shared" si="78"/>
        <v>70</v>
      </c>
      <c r="AO417" s="3">
        <f t="shared" si="79"/>
        <v>2627.4885844748856</v>
      </c>
      <c r="AP417" s="3">
        <f t="shared" si="80"/>
        <v>5404.2996575342495</v>
      </c>
    </row>
    <row r="418" spans="2:42" x14ac:dyDescent="0.3">
      <c r="B418" s="1"/>
      <c r="AF418">
        <v>5</v>
      </c>
      <c r="AG418" s="4">
        <v>4.1354166666666696</v>
      </c>
      <c r="AH418" s="3">
        <f>V50</f>
        <v>3070.025970319638</v>
      </c>
      <c r="AI418" s="3">
        <f t="shared" si="73"/>
        <v>910.95890410958918</v>
      </c>
      <c r="AJ418" s="3">
        <f t="shared" si="74"/>
        <v>636.52968036529637</v>
      </c>
      <c r="AK418" s="3">
        <f t="shared" si="75"/>
        <v>800</v>
      </c>
      <c r="AL418" s="3">
        <f t="shared" si="76"/>
        <v>0</v>
      </c>
      <c r="AM418" s="3">
        <f t="shared" si="77"/>
        <v>210</v>
      </c>
      <c r="AN418" s="3">
        <f t="shared" si="78"/>
        <v>70</v>
      </c>
      <c r="AO418" s="3">
        <f t="shared" si="79"/>
        <v>2627.4885844748856</v>
      </c>
      <c r="AP418" s="3">
        <f t="shared" si="80"/>
        <v>5697.5145547945231</v>
      </c>
    </row>
    <row r="419" spans="2:42" x14ac:dyDescent="0.3">
      <c r="B419" s="1"/>
      <c r="AF419">
        <v>5</v>
      </c>
      <c r="AG419" s="4">
        <v>4.1458333333333304</v>
      </c>
      <c r="AH419" s="3">
        <f>V51</f>
        <v>3362.2919520547975</v>
      </c>
      <c r="AI419" s="3">
        <f t="shared" si="73"/>
        <v>910.95890410958918</v>
      </c>
      <c r="AJ419" s="3">
        <f t="shared" si="74"/>
        <v>636.52968036529637</v>
      </c>
      <c r="AK419" s="3">
        <f t="shared" si="75"/>
        <v>800</v>
      </c>
      <c r="AL419" s="3">
        <f t="shared" si="76"/>
        <v>0</v>
      </c>
      <c r="AM419" s="3">
        <f t="shared" si="77"/>
        <v>210</v>
      </c>
      <c r="AN419" s="3">
        <f t="shared" si="78"/>
        <v>70</v>
      </c>
      <c r="AO419" s="3">
        <f t="shared" si="79"/>
        <v>2627.4885844748856</v>
      </c>
      <c r="AP419" s="3">
        <f t="shared" si="80"/>
        <v>5989.7805365296826</v>
      </c>
    </row>
    <row r="420" spans="2:42" x14ac:dyDescent="0.3">
      <c r="B420" s="1"/>
      <c r="AF420">
        <v>5</v>
      </c>
      <c r="AG420" s="4">
        <v>4.15625</v>
      </c>
      <c r="AH420" s="3">
        <f>V52</f>
        <v>3650.7622716895007</v>
      </c>
      <c r="AI420" s="3">
        <f t="shared" si="73"/>
        <v>910.95890410958918</v>
      </c>
      <c r="AJ420" s="3">
        <f t="shared" si="74"/>
        <v>636.52968036529637</v>
      </c>
      <c r="AK420" s="3">
        <f t="shared" si="75"/>
        <v>800</v>
      </c>
      <c r="AL420" s="3">
        <f t="shared" si="76"/>
        <v>0</v>
      </c>
      <c r="AM420" s="3">
        <f t="shared" si="77"/>
        <v>210</v>
      </c>
      <c r="AN420" s="3">
        <f t="shared" si="78"/>
        <v>70</v>
      </c>
      <c r="AO420" s="3">
        <f t="shared" si="79"/>
        <v>2627.4885844748856</v>
      </c>
      <c r="AP420" s="3">
        <f t="shared" si="80"/>
        <v>6278.2508561643863</v>
      </c>
    </row>
    <row r="421" spans="2:42" x14ac:dyDescent="0.3">
      <c r="B421" s="1"/>
      <c r="AF421">
        <v>5</v>
      </c>
      <c r="AG421" s="4">
        <v>4.1666666666666696</v>
      </c>
      <c r="AH421" s="3">
        <f>V53</f>
        <v>3935.436929223747</v>
      </c>
      <c r="AI421" s="3">
        <f t="shared" si="73"/>
        <v>910.95890410958918</v>
      </c>
      <c r="AJ421" s="3">
        <f t="shared" si="74"/>
        <v>636.52968036529637</v>
      </c>
      <c r="AK421" s="3">
        <f t="shared" si="75"/>
        <v>800</v>
      </c>
      <c r="AL421" s="3">
        <f t="shared" si="76"/>
        <v>0</v>
      </c>
      <c r="AM421" s="3">
        <f t="shared" si="77"/>
        <v>210</v>
      </c>
      <c r="AN421" s="3">
        <f t="shared" si="78"/>
        <v>70</v>
      </c>
      <c r="AO421" s="3">
        <f t="shared" si="79"/>
        <v>2627.4885844748856</v>
      </c>
      <c r="AP421" s="3">
        <f t="shared" si="80"/>
        <v>6562.9255136986321</v>
      </c>
    </row>
    <row r="422" spans="2:42" x14ac:dyDescent="0.3">
      <c r="B422" s="1"/>
      <c r="AF422">
        <v>5</v>
      </c>
      <c r="AG422" s="4">
        <v>4.1770833333333304</v>
      </c>
      <c r="AH422" s="3">
        <f>V54</f>
        <v>4216.3159246575369</v>
      </c>
      <c r="AI422" s="3">
        <f t="shared" si="73"/>
        <v>910.95890410958918</v>
      </c>
      <c r="AJ422" s="3">
        <f t="shared" si="74"/>
        <v>636.52968036529637</v>
      </c>
      <c r="AK422" s="3">
        <f t="shared" si="75"/>
        <v>800</v>
      </c>
      <c r="AL422" s="3">
        <f t="shared" si="76"/>
        <v>0</v>
      </c>
      <c r="AM422" s="3">
        <f t="shared" si="77"/>
        <v>210</v>
      </c>
      <c r="AN422" s="3">
        <f t="shared" si="78"/>
        <v>70</v>
      </c>
      <c r="AO422" s="3">
        <f t="shared" si="79"/>
        <v>2627.4885844748856</v>
      </c>
      <c r="AP422" s="3">
        <f t="shared" si="80"/>
        <v>6843.804509132422</v>
      </c>
    </row>
    <row r="423" spans="2:42" x14ac:dyDescent="0.3">
      <c r="B423" s="1"/>
      <c r="AF423">
        <v>5</v>
      </c>
      <c r="AG423" s="4">
        <v>4.1875</v>
      </c>
      <c r="AH423" s="3">
        <f>V55</f>
        <v>4493.39925799087</v>
      </c>
      <c r="AI423" s="3">
        <f t="shared" si="73"/>
        <v>910.95890410958918</v>
      </c>
      <c r="AJ423" s="3">
        <f t="shared" si="74"/>
        <v>636.52968036529637</v>
      </c>
      <c r="AK423" s="3">
        <f t="shared" si="75"/>
        <v>800</v>
      </c>
      <c r="AL423" s="3">
        <f t="shared" si="76"/>
        <v>0</v>
      </c>
      <c r="AM423" s="3">
        <f t="shared" si="77"/>
        <v>210</v>
      </c>
      <c r="AN423" s="3">
        <f t="shared" si="78"/>
        <v>70</v>
      </c>
      <c r="AO423" s="3">
        <f t="shared" si="79"/>
        <v>2627.4885844748856</v>
      </c>
      <c r="AP423" s="3">
        <f t="shared" si="80"/>
        <v>7120.887842465756</v>
      </c>
    </row>
    <row r="424" spans="2:42" x14ac:dyDescent="0.3">
      <c r="B424" s="1"/>
      <c r="AF424">
        <v>5</v>
      </c>
      <c r="AG424" s="4">
        <v>4.1979166666666696</v>
      </c>
      <c r="AH424" s="3">
        <f>V56</f>
        <v>4748.6575342465776</v>
      </c>
      <c r="AI424" s="3">
        <f t="shared" si="73"/>
        <v>910.95890410958918</v>
      </c>
      <c r="AJ424" s="3">
        <f t="shared" si="74"/>
        <v>636.52968036529637</v>
      </c>
      <c r="AK424" s="3">
        <f t="shared" si="75"/>
        <v>800</v>
      </c>
      <c r="AL424" s="3">
        <f t="shared" si="76"/>
        <v>0</v>
      </c>
      <c r="AM424" s="3">
        <f t="shared" si="77"/>
        <v>210</v>
      </c>
      <c r="AN424" s="3">
        <f t="shared" si="78"/>
        <v>70</v>
      </c>
      <c r="AO424" s="3">
        <f t="shared" si="79"/>
        <v>2627.4885844748856</v>
      </c>
      <c r="AP424" s="3">
        <f t="shared" si="80"/>
        <v>7376.1461187214627</v>
      </c>
    </row>
    <row r="425" spans="2:42" x14ac:dyDescent="0.3">
      <c r="B425" s="1"/>
      <c r="AF425">
        <v>5</v>
      </c>
      <c r="AG425" s="4">
        <v>4.2083333333333304</v>
      </c>
      <c r="AH425" s="3">
        <f>V57</f>
        <v>4982.0907534246599</v>
      </c>
      <c r="AI425" s="3">
        <f t="shared" si="73"/>
        <v>910.95890410958918</v>
      </c>
      <c r="AJ425" s="3">
        <f t="shared" si="74"/>
        <v>636.52968036529637</v>
      </c>
      <c r="AK425" s="3">
        <f t="shared" si="75"/>
        <v>800</v>
      </c>
      <c r="AL425" s="3">
        <f t="shared" si="76"/>
        <v>0</v>
      </c>
      <c r="AM425" s="3">
        <f t="shared" si="77"/>
        <v>210</v>
      </c>
      <c r="AN425" s="3">
        <f t="shared" si="78"/>
        <v>70</v>
      </c>
      <c r="AO425" s="3">
        <f t="shared" si="79"/>
        <v>2627.4885844748856</v>
      </c>
      <c r="AP425" s="3">
        <f t="shared" si="80"/>
        <v>7609.5793378995459</v>
      </c>
    </row>
    <row r="426" spans="2:42" x14ac:dyDescent="0.3">
      <c r="B426" s="1"/>
      <c r="AF426">
        <v>5</v>
      </c>
      <c r="AG426" s="4">
        <v>4.21875</v>
      </c>
      <c r="AH426" s="3">
        <f>V58</f>
        <v>5193.6989155251167</v>
      </c>
      <c r="AI426" s="3">
        <f t="shared" si="73"/>
        <v>910.95890410958918</v>
      </c>
      <c r="AJ426" s="3">
        <f t="shared" si="74"/>
        <v>636.52968036529637</v>
      </c>
      <c r="AK426" s="3">
        <f t="shared" si="75"/>
        <v>800</v>
      </c>
      <c r="AL426" s="3">
        <f t="shared" si="76"/>
        <v>0</v>
      </c>
      <c r="AM426" s="3">
        <f t="shared" si="77"/>
        <v>210</v>
      </c>
      <c r="AN426" s="3">
        <f t="shared" si="78"/>
        <v>70</v>
      </c>
      <c r="AO426" s="3">
        <f t="shared" si="79"/>
        <v>2627.4885844748856</v>
      </c>
      <c r="AP426" s="3">
        <f t="shared" si="80"/>
        <v>7821.1875000000018</v>
      </c>
    </row>
    <row r="427" spans="2:42" x14ac:dyDescent="0.3">
      <c r="B427" s="1"/>
      <c r="AF427">
        <v>5</v>
      </c>
      <c r="AG427" s="4">
        <v>4.2291666666666696</v>
      </c>
      <c r="AH427" s="3">
        <f>V59</f>
        <v>5383.4820205479482</v>
      </c>
      <c r="AI427" s="3">
        <f t="shared" si="73"/>
        <v>910.95890410958918</v>
      </c>
      <c r="AJ427" s="3">
        <f t="shared" si="74"/>
        <v>636.52968036529637</v>
      </c>
      <c r="AK427" s="3">
        <f t="shared" si="75"/>
        <v>800</v>
      </c>
      <c r="AL427" s="3">
        <f t="shared" si="76"/>
        <v>0</v>
      </c>
      <c r="AM427" s="3">
        <f t="shared" si="77"/>
        <v>210</v>
      </c>
      <c r="AN427" s="3">
        <f t="shared" si="78"/>
        <v>70</v>
      </c>
      <c r="AO427" s="3">
        <f t="shared" si="79"/>
        <v>2627.4885844748856</v>
      </c>
      <c r="AP427" s="3">
        <f t="shared" si="80"/>
        <v>8010.9706050228342</v>
      </c>
    </row>
    <row r="428" spans="2:42" x14ac:dyDescent="0.3">
      <c r="B428" s="1"/>
      <c r="AF428">
        <v>5</v>
      </c>
      <c r="AG428" s="4">
        <v>4.2395833333333304</v>
      </c>
      <c r="AH428" s="3">
        <f>V60</f>
        <v>5525.8193493150711</v>
      </c>
      <c r="AI428" s="3">
        <f t="shared" si="73"/>
        <v>910.95890410958918</v>
      </c>
      <c r="AJ428" s="3">
        <f t="shared" si="74"/>
        <v>636.52968036529637</v>
      </c>
      <c r="AK428" s="3">
        <f t="shared" si="75"/>
        <v>800</v>
      </c>
      <c r="AL428" s="3">
        <f t="shared" si="76"/>
        <v>0</v>
      </c>
      <c r="AM428" s="3">
        <f t="shared" si="77"/>
        <v>210</v>
      </c>
      <c r="AN428" s="3">
        <f t="shared" si="78"/>
        <v>70</v>
      </c>
      <c r="AO428" s="3">
        <f t="shared" si="79"/>
        <v>2627.4885844748856</v>
      </c>
      <c r="AP428" s="3">
        <f t="shared" si="80"/>
        <v>8153.3079337899562</v>
      </c>
    </row>
    <row r="429" spans="2:42" x14ac:dyDescent="0.3">
      <c r="B429" s="1"/>
      <c r="AF429">
        <v>5</v>
      </c>
      <c r="AG429" s="4">
        <v>4.25</v>
      </c>
      <c r="AH429" s="3">
        <f>V61</f>
        <v>5620.7109018264864</v>
      </c>
      <c r="AI429" s="3">
        <f t="shared" si="73"/>
        <v>910.95890410958918</v>
      </c>
      <c r="AJ429" s="3">
        <f t="shared" si="74"/>
        <v>636.52968036529637</v>
      </c>
      <c r="AK429" s="3">
        <f t="shared" si="75"/>
        <v>800</v>
      </c>
      <c r="AL429" s="3">
        <f t="shared" si="76"/>
        <v>0</v>
      </c>
      <c r="AM429" s="3">
        <f t="shared" si="77"/>
        <v>210</v>
      </c>
      <c r="AN429" s="3">
        <f t="shared" si="78"/>
        <v>70</v>
      </c>
      <c r="AO429" s="3">
        <f t="shared" si="79"/>
        <v>2627.4885844748856</v>
      </c>
      <c r="AP429" s="3">
        <f t="shared" si="80"/>
        <v>8248.1994863013715</v>
      </c>
    </row>
    <row r="430" spans="2:42" x14ac:dyDescent="0.3">
      <c r="B430" s="1"/>
      <c r="AF430">
        <v>5</v>
      </c>
      <c r="AG430" s="4">
        <v>4.2604166666666696</v>
      </c>
      <c r="AH430" s="3">
        <f>V62</f>
        <v>5668.156678082194</v>
      </c>
      <c r="AI430" s="3">
        <f t="shared" si="73"/>
        <v>910.95890410958918</v>
      </c>
      <c r="AJ430" s="3">
        <f t="shared" si="74"/>
        <v>636.52968036529637</v>
      </c>
      <c r="AK430" s="3">
        <f t="shared" si="75"/>
        <v>800</v>
      </c>
      <c r="AL430" s="3">
        <f t="shared" si="76"/>
        <v>0</v>
      </c>
      <c r="AM430" s="3">
        <f t="shared" si="77"/>
        <v>210</v>
      </c>
      <c r="AN430" s="3">
        <f t="shared" si="78"/>
        <v>70</v>
      </c>
      <c r="AO430" s="3">
        <f t="shared" si="79"/>
        <v>2627.4885844748856</v>
      </c>
      <c r="AP430" s="3">
        <f t="shared" si="80"/>
        <v>8295.6452625570801</v>
      </c>
    </row>
    <row r="431" spans="2:42" x14ac:dyDescent="0.3">
      <c r="B431" s="1"/>
      <c r="AF431">
        <v>5</v>
      </c>
      <c r="AG431" s="4">
        <v>4.2708333333333304</v>
      </c>
      <c r="AH431" s="3">
        <f>V63</f>
        <v>5668.156678082194</v>
      </c>
      <c r="AI431" s="3">
        <f t="shared" si="73"/>
        <v>910.95890410958918</v>
      </c>
      <c r="AJ431" s="3">
        <f t="shared" si="74"/>
        <v>636.52968036529637</v>
      </c>
      <c r="AK431" s="3">
        <f t="shared" si="75"/>
        <v>800</v>
      </c>
      <c r="AL431" s="3">
        <f t="shared" si="76"/>
        <v>0</v>
      </c>
      <c r="AM431" s="3">
        <f t="shared" si="77"/>
        <v>210</v>
      </c>
      <c r="AN431" s="3">
        <f t="shared" si="78"/>
        <v>70</v>
      </c>
      <c r="AO431" s="3">
        <f t="shared" si="79"/>
        <v>2627.4885844748856</v>
      </c>
      <c r="AP431" s="3">
        <f t="shared" si="80"/>
        <v>8295.6452625570801</v>
      </c>
    </row>
    <row r="432" spans="2:42" x14ac:dyDescent="0.3">
      <c r="B432" s="1"/>
      <c r="AF432">
        <v>5</v>
      </c>
      <c r="AG432" s="4">
        <v>4.28125</v>
      </c>
      <c r="AH432" s="3">
        <f>V64</f>
        <v>5634.944634703199</v>
      </c>
      <c r="AI432" s="3">
        <f t="shared" si="73"/>
        <v>910.95890410958918</v>
      </c>
      <c r="AJ432" s="3">
        <f t="shared" si="74"/>
        <v>636.52968036529637</v>
      </c>
      <c r="AK432" s="3">
        <f t="shared" si="75"/>
        <v>800</v>
      </c>
      <c r="AL432" s="3">
        <f t="shared" si="76"/>
        <v>0</v>
      </c>
      <c r="AM432" s="3">
        <f t="shared" si="77"/>
        <v>210</v>
      </c>
      <c r="AN432" s="3">
        <f t="shared" si="78"/>
        <v>70</v>
      </c>
      <c r="AO432" s="3">
        <f t="shared" si="79"/>
        <v>2627.4885844748856</v>
      </c>
      <c r="AP432" s="3">
        <f t="shared" si="80"/>
        <v>8262.433219178085</v>
      </c>
    </row>
    <row r="433" spans="2:42" x14ac:dyDescent="0.3">
      <c r="B433" s="1"/>
      <c r="AF433">
        <v>5</v>
      </c>
      <c r="AG433" s="4">
        <v>4.2916666666666696</v>
      </c>
      <c r="AH433" s="3">
        <f>V65</f>
        <v>5568.5205479452079</v>
      </c>
      <c r="AI433" s="3">
        <f t="shared" si="73"/>
        <v>910.95890410958918</v>
      </c>
      <c r="AJ433" s="3">
        <f t="shared" si="74"/>
        <v>636.52968036529637</v>
      </c>
      <c r="AK433" s="3">
        <f t="shared" si="75"/>
        <v>800</v>
      </c>
      <c r="AL433" s="3">
        <f t="shared" si="76"/>
        <v>0</v>
      </c>
      <c r="AM433" s="3">
        <f t="shared" si="77"/>
        <v>210</v>
      </c>
      <c r="AN433" s="3">
        <f t="shared" si="78"/>
        <v>70</v>
      </c>
      <c r="AO433" s="3">
        <f t="shared" si="79"/>
        <v>2627.4885844748856</v>
      </c>
      <c r="AP433" s="3">
        <f t="shared" si="80"/>
        <v>8196.009132420093</v>
      </c>
    </row>
    <row r="434" spans="2:42" x14ac:dyDescent="0.3">
      <c r="B434" s="1"/>
      <c r="AF434">
        <v>5</v>
      </c>
      <c r="AG434" s="4">
        <v>4.3020833333333304</v>
      </c>
      <c r="AH434" s="3">
        <f>V66</f>
        <v>5468.8844178082218</v>
      </c>
      <c r="AI434" s="3">
        <f t="shared" si="73"/>
        <v>910.95890410958918</v>
      </c>
      <c r="AJ434" s="3">
        <f t="shared" si="74"/>
        <v>636.52968036529637</v>
      </c>
      <c r="AK434" s="3">
        <f t="shared" si="75"/>
        <v>800</v>
      </c>
      <c r="AL434" s="3">
        <f t="shared" si="76"/>
        <v>0</v>
      </c>
      <c r="AM434" s="3">
        <f t="shared" si="77"/>
        <v>210</v>
      </c>
      <c r="AN434" s="3">
        <f t="shared" si="78"/>
        <v>70</v>
      </c>
      <c r="AO434" s="3">
        <f t="shared" si="79"/>
        <v>2627.4885844748856</v>
      </c>
      <c r="AP434" s="3">
        <f t="shared" si="80"/>
        <v>8096.3730022831078</v>
      </c>
    </row>
    <row r="435" spans="2:42" x14ac:dyDescent="0.3">
      <c r="B435" s="1"/>
      <c r="AF435">
        <v>5</v>
      </c>
      <c r="AG435" s="4">
        <v>4.3125</v>
      </c>
      <c r="AH435" s="3">
        <f>V67</f>
        <v>5336.0362442922396</v>
      </c>
      <c r="AI435" s="3">
        <f t="shared" si="73"/>
        <v>910.95890410958918</v>
      </c>
      <c r="AJ435" s="3">
        <f t="shared" si="74"/>
        <v>636.52968036529637</v>
      </c>
      <c r="AK435" s="3">
        <f t="shared" si="75"/>
        <v>800</v>
      </c>
      <c r="AL435" s="3">
        <f t="shared" si="76"/>
        <v>0</v>
      </c>
      <c r="AM435" s="3">
        <f t="shared" si="77"/>
        <v>210</v>
      </c>
      <c r="AN435" s="3">
        <f t="shared" si="78"/>
        <v>70</v>
      </c>
      <c r="AO435" s="3">
        <f t="shared" si="79"/>
        <v>2627.4885844748856</v>
      </c>
      <c r="AP435" s="3">
        <f t="shared" si="80"/>
        <v>7963.5248287671257</v>
      </c>
    </row>
    <row r="436" spans="2:42" x14ac:dyDescent="0.3">
      <c r="B436" s="1"/>
      <c r="AF436">
        <v>5</v>
      </c>
      <c r="AG436" s="4">
        <v>4.3229166666666696</v>
      </c>
      <c r="AH436" s="3">
        <f>V68</f>
        <v>5198.4434931506876</v>
      </c>
      <c r="AI436" s="3">
        <f t="shared" si="73"/>
        <v>910.95890410958918</v>
      </c>
      <c r="AJ436" s="3">
        <f t="shared" si="74"/>
        <v>636.52968036529637</v>
      </c>
      <c r="AK436" s="3">
        <f t="shared" si="75"/>
        <v>800</v>
      </c>
      <c r="AL436" s="3">
        <f t="shared" si="76"/>
        <v>0</v>
      </c>
      <c r="AM436" s="3">
        <f t="shared" si="77"/>
        <v>210</v>
      </c>
      <c r="AN436" s="3">
        <f t="shared" si="78"/>
        <v>70</v>
      </c>
      <c r="AO436" s="3">
        <f t="shared" si="79"/>
        <v>2627.4885844748856</v>
      </c>
      <c r="AP436" s="3">
        <f t="shared" si="80"/>
        <v>7825.9320776255736</v>
      </c>
    </row>
    <row r="437" spans="2:42" x14ac:dyDescent="0.3">
      <c r="B437" s="1"/>
      <c r="AF437">
        <v>5</v>
      </c>
      <c r="AG437" s="4">
        <v>4.3333333333333304</v>
      </c>
      <c r="AH437" s="3">
        <f>V69</f>
        <v>5056.1061643835646</v>
      </c>
      <c r="AI437" s="3">
        <f t="shared" si="73"/>
        <v>910.95890410958918</v>
      </c>
      <c r="AJ437" s="3">
        <f t="shared" si="74"/>
        <v>636.52968036529637</v>
      </c>
      <c r="AK437" s="3">
        <f t="shared" si="75"/>
        <v>800</v>
      </c>
      <c r="AL437" s="3">
        <f t="shared" si="76"/>
        <v>0</v>
      </c>
      <c r="AM437" s="3">
        <f t="shared" si="77"/>
        <v>210</v>
      </c>
      <c r="AN437" s="3">
        <f t="shared" si="78"/>
        <v>70</v>
      </c>
      <c r="AO437" s="3">
        <f t="shared" si="79"/>
        <v>2627.4885844748856</v>
      </c>
      <c r="AP437" s="3">
        <f t="shared" si="80"/>
        <v>7683.5947488584497</v>
      </c>
    </row>
    <row r="438" spans="2:42" x14ac:dyDescent="0.3">
      <c r="B438" s="1"/>
      <c r="AF438">
        <v>5</v>
      </c>
      <c r="AG438" s="4">
        <v>4.34375</v>
      </c>
      <c r="AH438" s="3">
        <f>V70</f>
        <v>4909.0242579908709</v>
      </c>
      <c r="AI438" s="3">
        <f t="shared" si="73"/>
        <v>910.95890410958918</v>
      </c>
      <c r="AJ438" s="3">
        <f t="shared" si="74"/>
        <v>636.52968036529637</v>
      </c>
      <c r="AK438" s="3">
        <f t="shared" si="75"/>
        <v>800</v>
      </c>
      <c r="AL438" s="3">
        <f t="shared" si="76"/>
        <v>0</v>
      </c>
      <c r="AM438" s="3">
        <f t="shared" si="77"/>
        <v>210</v>
      </c>
      <c r="AN438" s="3">
        <f t="shared" si="78"/>
        <v>70</v>
      </c>
      <c r="AO438" s="3">
        <f t="shared" si="79"/>
        <v>2627.4885844748856</v>
      </c>
      <c r="AP438" s="3">
        <f t="shared" si="80"/>
        <v>7536.512842465756</v>
      </c>
    </row>
    <row r="439" spans="2:42" x14ac:dyDescent="0.3">
      <c r="B439" s="1"/>
      <c r="AF439">
        <v>5</v>
      </c>
      <c r="AG439" s="4">
        <v>4.3541666666666696</v>
      </c>
      <c r="AH439" s="3">
        <f>V71</f>
        <v>4757.1977739726062</v>
      </c>
      <c r="AI439" s="3">
        <f t="shared" si="73"/>
        <v>910.95890410958918</v>
      </c>
      <c r="AJ439" s="3">
        <f t="shared" si="74"/>
        <v>636.52968036529637</v>
      </c>
      <c r="AK439" s="3">
        <f t="shared" si="75"/>
        <v>800</v>
      </c>
      <c r="AL439" s="3">
        <f t="shared" si="76"/>
        <v>0</v>
      </c>
      <c r="AM439" s="3">
        <f t="shared" si="77"/>
        <v>210</v>
      </c>
      <c r="AN439" s="3">
        <f t="shared" si="78"/>
        <v>70</v>
      </c>
      <c r="AO439" s="3">
        <f t="shared" si="79"/>
        <v>2627.4885844748856</v>
      </c>
      <c r="AP439" s="3">
        <f t="shared" si="80"/>
        <v>7384.6863584474922</v>
      </c>
    </row>
    <row r="440" spans="2:42" x14ac:dyDescent="0.3">
      <c r="B440" s="1"/>
      <c r="AF440">
        <v>5</v>
      </c>
      <c r="AG440" s="4">
        <v>4.3645833333333304</v>
      </c>
      <c r="AH440" s="3">
        <f>V72</f>
        <v>4610.1158675799124</v>
      </c>
      <c r="AI440" s="3">
        <f t="shared" si="73"/>
        <v>910.95890410958918</v>
      </c>
      <c r="AJ440" s="3">
        <f t="shared" si="74"/>
        <v>636.52968036529637</v>
      </c>
      <c r="AK440" s="3">
        <f t="shared" si="75"/>
        <v>800</v>
      </c>
      <c r="AL440" s="3">
        <f t="shared" si="76"/>
        <v>0</v>
      </c>
      <c r="AM440" s="3">
        <f t="shared" si="77"/>
        <v>210</v>
      </c>
      <c r="AN440" s="3">
        <f t="shared" si="78"/>
        <v>70</v>
      </c>
      <c r="AO440" s="3">
        <f t="shared" si="79"/>
        <v>2627.4885844748856</v>
      </c>
      <c r="AP440" s="3">
        <f t="shared" si="80"/>
        <v>7237.6044520547985</v>
      </c>
    </row>
    <row r="441" spans="2:42" x14ac:dyDescent="0.3">
      <c r="B441" s="1"/>
      <c r="AF441">
        <v>5</v>
      </c>
      <c r="AG441" s="4">
        <v>4.375</v>
      </c>
      <c r="AH441" s="3">
        <f>V73</f>
        <v>4467.7785388127895</v>
      </c>
      <c r="AI441" s="3">
        <f t="shared" si="73"/>
        <v>910.95890410958918</v>
      </c>
      <c r="AJ441" s="3">
        <f t="shared" si="74"/>
        <v>636.52968036529637</v>
      </c>
      <c r="AK441" s="3">
        <f t="shared" si="75"/>
        <v>800</v>
      </c>
      <c r="AL441" s="3">
        <f t="shared" si="76"/>
        <v>0</v>
      </c>
      <c r="AM441" s="3">
        <f t="shared" si="77"/>
        <v>210</v>
      </c>
      <c r="AN441" s="3">
        <f t="shared" si="78"/>
        <v>70</v>
      </c>
      <c r="AO441" s="3">
        <f t="shared" si="79"/>
        <v>2627.4885844748856</v>
      </c>
      <c r="AP441" s="3">
        <f t="shared" si="80"/>
        <v>7095.2671232876746</v>
      </c>
    </row>
    <row r="442" spans="2:42" x14ac:dyDescent="0.3">
      <c r="B442" s="1"/>
      <c r="AF442">
        <v>5</v>
      </c>
      <c r="AG442" s="4">
        <v>4.3854166666666696</v>
      </c>
      <c r="AH442" s="3">
        <f>V74</f>
        <v>4330.1857876712365</v>
      </c>
      <c r="AI442" s="3">
        <f t="shared" si="73"/>
        <v>910.95890410958918</v>
      </c>
      <c r="AJ442" s="3">
        <f t="shared" si="74"/>
        <v>636.52968036529637</v>
      </c>
      <c r="AK442" s="3">
        <f t="shared" si="75"/>
        <v>800</v>
      </c>
      <c r="AL442" s="3">
        <f t="shared" si="76"/>
        <v>0</v>
      </c>
      <c r="AM442" s="3">
        <f t="shared" si="77"/>
        <v>210</v>
      </c>
      <c r="AN442" s="3">
        <f t="shared" si="78"/>
        <v>70</v>
      </c>
      <c r="AO442" s="3">
        <f t="shared" si="79"/>
        <v>2627.4885844748856</v>
      </c>
      <c r="AP442" s="3">
        <f t="shared" si="80"/>
        <v>6957.6743721461226</v>
      </c>
    </row>
    <row r="443" spans="2:42" x14ac:dyDescent="0.3">
      <c r="B443" s="1"/>
      <c r="AF443">
        <v>5</v>
      </c>
      <c r="AG443" s="4">
        <v>4.3958333333333304</v>
      </c>
      <c r="AH443" s="3">
        <f>V75</f>
        <v>4197.3376141552544</v>
      </c>
      <c r="AI443" s="3">
        <f t="shared" si="73"/>
        <v>910.95890410958918</v>
      </c>
      <c r="AJ443" s="3">
        <f t="shared" si="74"/>
        <v>636.52968036529637</v>
      </c>
      <c r="AK443" s="3">
        <f t="shared" si="75"/>
        <v>800</v>
      </c>
      <c r="AL443" s="3">
        <f t="shared" si="76"/>
        <v>0</v>
      </c>
      <c r="AM443" s="3">
        <f t="shared" si="77"/>
        <v>210</v>
      </c>
      <c r="AN443" s="3">
        <f t="shared" si="78"/>
        <v>70</v>
      </c>
      <c r="AO443" s="3">
        <f t="shared" si="79"/>
        <v>2627.4885844748856</v>
      </c>
      <c r="AP443" s="3">
        <f t="shared" si="80"/>
        <v>6824.8261986301404</v>
      </c>
    </row>
    <row r="444" spans="2:42" x14ac:dyDescent="0.3">
      <c r="B444" s="1"/>
      <c r="AF444">
        <v>5</v>
      </c>
      <c r="AG444" s="4">
        <v>4.40625</v>
      </c>
      <c r="AH444" s="3">
        <f>V76</f>
        <v>4088.2123287671266</v>
      </c>
      <c r="AI444" s="3">
        <f t="shared" si="73"/>
        <v>910.95890410958918</v>
      </c>
      <c r="AJ444" s="3">
        <f t="shared" si="74"/>
        <v>636.52968036529637</v>
      </c>
      <c r="AK444" s="3">
        <f t="shared" si="75"/>
        <v>800</v>
      </c>
      <c r="AL444" s="3">
        <f t="shared" si="76"/>
        <v>0</v>
      </c>
      <c r="AM444" s="3">
        <f t="shared" si="77"/>
        <v>210</v>
      </c>
      <c r="AN444" s="3">
        <f t="shared" si="78"/>
        <v>70</v>
      </c>
      <c r="AO444" s="3">
        <f t="shared" si="79"/>
        <v>2627.4885844748856</v>
      </c>
      <c r="AP444" s="3">
        <f t="shared" si="80"/>
        <v>6715.7009132420117</v>
      </c>
    </row>
    <row r="445" spans="2:42" x14ac:dyDescent="0.3">
      <c r="B445" s="1"/>
      <c r="AF445">
        <v>5</v>
      </c>
      <c r="AG445" s="4">
        <v>4.4166666666666696</v>
      </c>
      <c r="AH445" s="3">
        <f>V77</f>
        <v>4002.8099315068525</v>
      </c>
      <c r="AI445" s="3">
        <f t="shared" si="73"/>
        <v>910.95890410958918</v>
      </c>
      <c r="AJ445" s="3">
        <f t="shared" si="74"/>
        <v>636.52968036529637</v>
      </c>
      <c r="AK445" s="3">
        <f t="shared" si="75"/>
        <v>800</v>
      </c>
      <c r="AL445" s="3">
        <f t="shared" si="76"/>
        <v>0</v>
      </c>
      <c r="AM445" s="3">
        <f t="shared" si="77"/>
        <v>210</v>
      </c>
      <c r="AN445" s="3">
        <f t="shared" si="78"/>
        <v>70</v>
      </c>
      <c r="AO445" s="3">
        <f t="shared" si="79"/>
        <v>2627.4885844748856</v>
      </c>
      <c r="AP445" s="3">
        <f t="shared" si="80"/>
        <v>6630.2985159817381</v>
      </c>
    </row>
    <row r="446" spans="2:42" x14ac:dyDescent="0.3">
      <c r="B446" s="1"/>
      <c r="AF446">
        <v>5</v>
      </c>
      <c r="AG446" s="4">
        <v>4.4270833333333304</v>
      </c>
      <c r="AH446" s="3">
        <f>V78</f>
        <v>3941.1304223744323</v>
      </c>
      <c r="AI446" s="3">
        <f t="shared" si="73"/>
        <v>910.95890410958918</v>
      </c>
      <c r="AJ446" s="3">
        <f t="shared" si="74"/>
        <v>636.52968036529637</v>
      </c>
      <c r="AK446" s="3">
        <f t="shared" si="75"/>
        <v>800</v>
      </c>
      <c r="AL446" s="3">
        <f t="shared" si="76"/>
        <v>0</v>
      </c>
      <c r="AM446" s="3">
        <f t="shared" si="77"/>
        <v>210</v>
      </c>
      <c r="AN446" s="3">
        <f t="shared" si="78"/>
        <v>70</v>
      </c>
      <c r="AO446" s="3">
        <f t="shared" si="79"/>
        <v>2627.4885844748856</v>
      </c>
      <c r="AP446" s="3">
        <f t="shared" si="80"/>
        <v>6568.6190068493179</v>
      </c>
    </row>
    <row r="447" spans="2:42" x14ac:dyDescent="0.3">
      <c r="B447" s="1"/>
      <c r="AF447">
        <v>5</v>
      </c>
      <c r="AG447" s="4">
        <v>4.4375</v>
      </c>
      <c r="AH447" s="3">
        <f>V79</f>
        <v>3903.1738013698659</v>
      </c>
      <c r="AI447" s="3">
        <f t="shared" si="73"/>
        <v>910.95890410958918</v>
      </c>
      <c r="AJ447" s="3">
        <f t="shared" si="74"/>
        <v>636.52968036529637</v>
      </c>
      <c r="AK447" s="3">
        <f t="shared" si="75"/>
        <v>800</v>
      </c>
      <c r="AL447" s="3">
        <f t="shared" si="76"/>
        <v>0</v>
      </c>
      <c r="AM447" s="3">
        <f t="shared" si="77"/>
        <v>210</v>
      </c>
      <c r="AN447" s="3">
        <f t="shared" si="78"/>
        <v>70</v>
      </c>
      <c r="AO447" s="3">
        <f t="shared" si="79"/>
        <v>2627.4885844748856</v>
      </c>
      <c r="AP447" s="3">
        <f t="shared" si="80"/>
        <v>6530.662385844751</v>
      </c>
    </row>
    <row r="448" spans="2:42" x14ac:dyDescent="0.3">
      <c r="B448" s="1"/>
      <c r="AF448">
        <v>5</v>
      </c>
      <c r="AG448" s="4">
        <v>4.4479166666666696</v>
      </c>
      <c r="AH448" s="3">
        <f>V80</f>
        <v>3874.7063356164413</v>
      </c>
      <c r="AI448" s="3">
        <f t="shared" si="73"/>
        <v>910.95890410958918</v>
      </c>
      <c r="AJ448" s="3">
        <f t="shared" si="74"/>
        <v>636.52968036529637</v>
      </c>
      <c r="AK448" s="3">
        <f t="shared" si="75"/>
        <v>800</v>
      </c>
      <c r="AL448" s="3">
        <f t="shared" si="76"/>
        <v>0</v>
      </c>
      <c r="AM448" s="3">
        <f t="shared" si="77"/>
        <v>210</v>
      </c>
      <c r="AN448" s="3">
        <f t="shared" si="78"/>
        <v>70</v>
      </c>
      <c r="AO448" s="3">
        <f t="shared" si="79"/>
        <v>2627.4885844748856</v>
      </c>
      <c r="AP448" s="3">
        <f t="shared" si="80"/>
        <v>6502.1949200913268</v>
      </c>
    </row>
    <row r="449" spans="2:42" x14ac:dyDescent="0.3">
      <c r="B449" s="1"/>
      <c r="AF449">
        <v>5</v>
      </c>
      <c r="AG449" s="4">
        <v>4.4583333333333304</v>
      </c>
      <c r="AH449" s="3">
        <f>V81</f>
        <v>3855.7280251141583</v>
      </c>
      <c r="AI449" s="3">
        <f t="shared" si="73"/>
        <v>910.95890410958918</v>
      </c>
      <c r="AJ449" s="3">
        <f t="shared" si="74"/>
        <v>636.52968036529637</v>
      </c>
      <c r="AK449" s="3">
        <f t="shared" si="75"/>
        <v>800</v>
      </c>
      <c r="AL449" s="3">
        <f t="shared" si="76"/>
        <v>0</v>
      </c>
      <c r="AM449" s="3">
        <f t="shared" si="77"/>
        <v>210</v>
      </c>
      <c r="AN449" s="3">
        <f t="shared" si="78"/>
        <v>70</v>
      </c>
      <c r="AO449" s="3">
        <f t="shared" si="79"/>
        <v>2627.4885844748856</v>
      </c>
      <c r="AP449" s="3">
        <f t="shared" si="80"/>
        <v>6483.2166095890443</v>
      </c>
    </row>
    <row r="450" spans="2:42" x14ac:dyDescent="0.3">
      <c r="B450" s="1"/>
      <c r="AF450">
        <v>5</v>
      </c>
      <c r="AG450" s="4">
        <v>4.46875</v>
      </c>
      <c r="AH450" s="3">
        <f>V82</f>
        <v>3846.2388698630166</v>
      </c>
      <c r="AI450" s="3">
        <f t="shared" si="73"/>
        <v>910.95890410958918</v>
      </c>
      <c r="AJ450" s="3">
        <f t="shared" si="74"/>
        <v>636.52968036529637</v>
      </c>
      <c r="AK450" s="3">
        <f t="shared" si="75"/>
        <v>800</v>
      </c>
      <c r="AL450" s="3">
        <f t="shared" si="76"/>
        <v>0</v>
      </c>
      <c r="AM450" s="3">
        <f t="shared" si="77"/>
        <v>210</v>
      </c>
      <c r="AN450" s="3">
        <f t="shared" si="78"/>
        <v>70</v>
      </c>
      <c r="AO450" s="3">
        <f t="shared" si="79"/>
        <v>2627.4885844748856</v>
      </c>
      <c r="AP450" s="3">
        <f t="shared" si="80"/>
        <v>6473.7274543379026</v>
      </c>
    </row>
    <row r="451" spans="2:42" x14ac:dyDescent="0.3">
      <c r="B451" s="1"/>
      <c r="AF451">
        <v>5</v>
      </c>
      <c r="AG451" s="4">
        <v>4.4791666666666696</v>
      </c>
      <c r="AH451" s="3">
        <f>V83</f>
        <v>3846.2388698630166</v>
      </c>
      <c r="AI451" s="3">
        <f t="shared" si="73"/>
        <v>910.95890410958918</v>
      </c>
      <c r="AJ451" s="3">
        <f t="shared" si="74"/>
        <v>636.52968036529637</v>
      </c>
      <c r="AK451" s="3">
        <f t="shared" si="75"/>
        <v>800</v>
      </c>
      <c r="AL451" s="3">
        <f t="shared" si="76"/>
        <v>0</v>
      </c>
      <c r="AM451" s="3">
        <f t="shared" si="77"/>
        <v>210</v>
      </c>
      <c r="AN451" s="3">
        <f t="shared" si="78"/>
        <v>70</v>
      </c>
      <c r="AO451" s="3">
        <f t="shared" si="79"/>
        <v>2627.4885844748856</v>
      </c>
      <c r="AP451" s="3">
        <f t="shared" si="80"/>
        <v>6473.7274543379026</v>
      </c>
    </row>
    <row r="452" spans="2:42" x14ac:dyDescent="0.3">
      <c r="B452" s="1"/>
      <c r="AF452">
        <v>5</v>
      </c>
      <c r="AG452" s="4">
        <v>4.4895833333333304</v>
      </c>
      <c r="AH452" s="3">
        <f>V84</f>
        <v>3850.9834474885874</v>
      </c>
      <c r="AI452" s="3">
        <f t="shared" si="73"/>
        <v>910.95890410958918</v>
      </c>
      <c r="AJ452" s="3">
        <f t="shared" si="74"/>
        <v>636.52968036529637</v>
      </c>
      <c r="AK452" s="3">
        <f t="shared" si="75"/>
        <v>800</v>
      </c>
      <c r="AL452" s="3">
        <f t="shared" si="76"/>
        <v>0</v>
      </c>
      <c r="AM452" s="3">
        <f t="shared" si="77"/>
        <v>210</v>
      </c>
      <c r="AN452" s="3">
        <f t="shared" si="78"/>
        <v>70</v>
      </c>
      <c r="AO452" s="3">
        <f t="shared" si="79"/>
        <v>2627.4885844748856</v>
      </c>
      <c r="AP452" s="3">
        <f t="shared" si="80"/>
        <v>6478.4720319634725</v>
      </c>
    </row>
    <row r="453" spans="2:42" x14ac:dyDescent="0.3">
      <c r="B453" s="1"/>
      <c r="AF453">
        <v>5</v>
      </c>
      <c r="AG453" s="4">
        <v>4.5</v>
      </c>
      <c r="AH453" s="3">
        <f>V85</f>
        <v>3860.4726027397292</v>
      </c>
      <c r="AI453" s="3">
        <f t="shared" si="73"/>
        <v>910.95890410958918</v>
      </c>
      <c r="AJ453" s="3">
        <f t="shared" si="74"/>
        <v>636.52968036529637</v>
      </c>
      <c r="AK453" s="3">
        <f t="shared" si="75"/>
        <v>800</v>
      </c>
      <c r="AL453" s="3">
        <f t="shared" si="76"/>
        <v>0</v>
      </c>
      <c r="AM453" s="3">
        <f t="shared" si="77"/>
        <v>210</v>
      </c>
      <c r="AN453" s="3">
        <f t="shared" si="78"/>
        <v>70</v>
      </c>
      <c r="AO453" s="3">
        <f t="shared" si="79"/>
        <v>2627.4885844748856</v>
      </c>
      <c r="AP453" s="3">
        <f t="shared" si="80"/>
        <v>6487.9611872146143</v>
      </c>
    </row>
    <row r="454" spans="2:42" x14ac:dyDescent="0.3">
      <c r="B454" s="1"/>
      <c r="AF454">
        <v>5</v>
      </c>
      <c r="AG454" s="4">
        <v>4.5104166666666696</v>
      </c>
      <c r="AH454" s="3">
        <f>V86</f>
        <v>3874.7063356164417</v>
      </c>
      <c r="AI454" s="3">
        <f t="shared" si="73"/>
        <v>910.95890410958918</v>
      </c>
      <c r="AJ454" s="3">
        <f t="shared" si="74"/>
        <v>636.52968036529637</v>
      </c>
      <c r="AK454" s="3">
        <f t="shared" si="75"/>
        <v>800</v>
      </c>
      <c r="AL454" s="3">
        <f t="shared" si="76"/>
        <v>0</v>
      </c>
      <c r="AM454" s="3">
        <f t="shared" si="77"/>
        <v>210</v>
      </c>
      <c r="AN454" s="3">
        <f t="shared" si="78"/>
        <v>70</v>
      </c>
      <c r="AO454" s="3">
        <f t="shared" si="79"/>
        <v>2627.4885844748856</v>
      </c>
      <c r="AP454" s="3">
        <f t="shared" si="80"/>
        <v>6502.1949200913277</v>
      </c>
    </row>
    <row r="455" spans="2:42" x14ac:dyDescent="0.3">
      <c r="B455" s="1"/>
      <c r="AF455">
        <v>5</v>
      </c>
      <c r="AG455" s="4">
        <v>4.5208333333333304</v>
      </c>
      <c r="AH455" s="3">
        <f>V87</f>
        <v>3893.6846461187247</v>
      </c>
      <c r="AI455" s="3">
        <f t="shared" si="73"/>
        <v>910.95890410958918</v>
      </c>
      <c r="AJ455" s="3">
        <f t="shared" si="74"/>
        <v>636.52968036529637</v>
      </c>
      <c r="AK455" s="3">
        <f t="shared" si="75"/>
        <v>800</v>
      </c>
      <c r="AL455" s="3">
        <f t="shared" si="76"/>
        <v>0</v>
      </c>
      <c r="AM455" s="3">
        <f t="shared" si="77"/>
        <v>210</v>
      </c>
      <c r="AN455" s="3">
        <f t="shared" si="78"/>
        <v>70</v>
      </c>
      <c r="AO455" s="3">
        <f t="shared" si="79"/>
        <v>2627.4885844748856</v>
      </c>
      <c r="AP455" s="3">
        <f t="shared" si="80"/>
        <v>6521.1732305936102</v>
      </c>
    </row>
    <row r="456" spans="2:42" x14ac:dyDescent="0.3">
      <c r="B456" s="1"/>
      <c r="AF456">
        <v>5</v>
      </c>
      <c r="AG456" s="4">
        <v>4.53125</v>
      </c>
      <c r="AH456" s="3">
        <f>V88</f>
        <v>3917.4075342465785</v>
      </c>
      <c r="AI456" s="3">
        <f t="shared" si="73"/>
        <v>910.95890410958918</v>
      </c>
      <c r="AJ456" s="3">
        <f t="shared" si="74"/>
        <v>636.52968036529637</v>
      </c>
      <c r="AK456" s="3">
        <f t="shared" si="75"/>
        <v>800</v>
      </c>
      <c r="AL456" s="3">
        <f t="shared" si="76"/>
        <v>0</v>
      </c>
      <c r="AM456" s="3">
        <f t="shared" si="77"/>
        <v>210</v>
      </c>
      <c r="AN456" s="3">
        <f t="shared" si="78"/>
        <v>70</v>
      </c>
      <c r="AO456" s="3">
        <f t="shared" si="79"/>
        <v>2627.4885844748856</v>
      </c>
      <c r="AP456" s="3">
        <f t="shared" si="80"/>
        <v>6544.8961187214645</v>
      </c>
    </row>
    <row r="457" spans="2:42" x14ac:dyDescent="0.3">
      <c r="B457" s="1"/>
      <c r="AF457">
        <v>5</v>
      </c>
      <c r="AG457" s="4">
        <v>4.5416666666666696</v>
      </c>
      <c r="AH457" s="3">
        <f>V89</f>
        <v>3945.8750000000032</v>
      </c>
      <c r="AI457" s="3">
        <f t="shared" si="73"/>
        <v>910.95890410958918</v>
      </c>
      <c r="AJ457" s="3">
        <f t="shared" si="74"/>
        <v>636.52968036529637</v>
      </c>
      <c r="AK457" s="3">
        <f t="shared" si="75"/>
        <v>800</v>
      </c>
      <c r="AL457" s="3">
        <f t="shared" si="76"/>
        <v>0</v>
      </c>
      <c r="AM457" s="3">
        <f t="shared" si="77"/>
        <v>210</v>
      </c>
      <c r="AN457" s="3">
        <f t="shared" si="78"/>
        <v>70</v>
      </c>
      <c r="AO457" s="3">
        <f t="shared" si="79"/>
        <v>2627.4885844748856</v>
      </c>
      <c r="AP457" s="3">
        <f t="shared" si="80"/>
        <v>6573.3635844748887</v>
      </c>
    </row>
    <row r="458" spans="2:42" x14ac:dyDescent="0.3">
      <c r="B458" s="1"/>
      <c r="AF458">
        <v>5</v>
      </c>
      <c r="AG458" s="4">
        <v>4.5520833333333304</v>
      </c>
      <c r="AH458" s="3">
        <f>V90</f>
        <v>3979.0870433789987</v>
      </c>
      <c r="AI458" s="3">
        <f t="shared" si="73"/>
        <v>910.95890410958918</v>
      </c>
      <c r="AJ458" s="3">
        <f t="shared" si="74"/>
        <v>636.52968036529637</v>
      </c>
      <c r="AK458" s="3">
        <f t="shared" si="75"/>
        <v>800</v>
      </c>
      <c r="AL458" s="3">
        <f t="shared" si="76"/>
        <v>0</v>
      </c>
      <c r="AM458" s="3">
        <f t="shared" si="77"/>
        <v>210</v>
      </c>
      <c r="AN458" s="3">
        <f t="shared" si="78"/>
        <v>70</v>
      </c>
      <c r="AO458" s="3">
        <f t="shared" si="79"/>
        <v>2627.4885844748856</v>
      </c>
      <c r="AP458" s="3">
        <f t="shared" si="80"/>
        <v>6606.5756278538847</v>
      </c>
    </row>
    <row r="459" spans="2:42" x14ac:dyDescent="0.3">
      <c r="B459" s="1"/>
      <c r="AF459">
        <v>5</v>
      </c>
      <c r="AG459" s="4">
        <v>4.5625</v>
      </c>
      <c r="AH459" s="3">
        <f>V91</f>
        <v>4017.0436643835651</v>
      </c>
      <c r="AI459" s="3">
        <f t="shared" si="73"/>
        <v>910.95890410958918</v>
      </c>
      <c r="AJ459" s="3">
        <f t="shared" si="74"/>
        <v>636.52968036529637</v>
      </c>
      <c r="AK459" s="3">
        <f t="shared" si="75"/>
        <v>800</v>
      </c>
      <c r="AL459" s="3">
        <f t="shared" si="76"/>
        <v>0</v>
      </c>
      <c r="AM459" s="3">
        <f t="shared" si="77"/>
        <v>210</v>
      </c>
      <c r="AN459" s="3">
        <f t="shared" si="78"/>
        <v>70</v>
      </c>
      <c r="AO459" s="3">
        <f t="shared" si="79"/>
        <v>2627.4885844748856</v>
      </c>
      <c r="AP459" s="3">
        <f t="shared" si="80"/>
        <v>6644.5322488584507</v>
      </c>
    </row>
    <row r="460" spans="2:42" x14ac:dyDescent="0.3">
      <c r="B460" s="1"/>
      <c r="AF460">
        <v>5</v>
      </c>
      <c r="AG460" s="4">
        <v>4.5729166666666696</v>
      </c>
      <c r="AH460" s="3">
        <f>V92</f>
        <v>4059.7448630137023</v>
      </c>
      <c r="AI460" s="3">
        <f t="shared" si="73"/>
        <v>910.95890410958918</v>
      </c>
      <c r="AJ460" s="3">
        <f t="shared" si="74"/>
        <v>636.52968036529637</v>
      </c>
      <c r="AK460" s="3">
        <f t="shared" si="75"/>
        <v>800</v>
      </c>
      <c r="AL460" s="3">
        <f t="shared" si="76"/>
        <v>0</v>
      </c>
      <c r="AM460" s="3">
        <f t="shared" si="77"/>
        <v>210</v>
      </c>
      <c r="AN460" s="3">
        <f t="shared" si="78"/>
        <v>70</v>
      </c>
      <c r="AO460" s="3">
        <f t="shared" si="79"/>
        <v>2627.4885844748856</v>
      </c>
      <c r="AP460" s="3">
        <f t="shared" si="80"/>
        <v>6687.2334474885884</v>
      </c>
    </row>
    <row r="461" spans="2:42" x14ac:dyDescent="0.3">
      <c r="B461" s="1"/>
      <c r="AF461">
        <v>5</v>
      </c>
      <c r="AG461" s="4">
        <v>4.5833333333333304</v>
      </c>
      <c r="AH461" s="3">
        <f>V93</f>
        <v>4107.19063926941</v>
      </c>
      <c r="AI461" s="3">
        <f t="shared" si="73"/>
        <v>910.95890410958918</v>
      </c>
      <c r="AJ461" s="3">
        <f t="shared" si="74"/>
        <v>636.52968036529637</v>
      </c>
      <c r="AK461" s="3">
        <f t="shared" si="75"/>
        <v>800</v>
      </c>
      <c r="AL461" s="3">
        <f t="shared" si="76"/>
        <v>0</v>
      </c>
      <c r="AM461" s="3">
        <f t="shared" si="77"/>
        <v>210</v>
      </c>
      <c r="AN461" s="3">
        <f t="shared" si="78"/>
        <v>70</v>
      </c>
      <c r="AO461" s="3">
        <f t="shared" si="79"/>
        <v>2627.4885844748856</v>
      </c>
      <c r="AP461" s="3">
        <f t="shared" si="80"/>
        <v>6734.6792237442951</v>
      </c>
    </row>
    <row r="462" spans="2:42" x14ac:dyDescent="0.3">
      <c r="B462" s="1"/>
      <c r="AF462">
        <v>5</v>
      </c>
      <c r="AG462" s="4">
        <v>4.59375</v>
      </c>
      <c r="AH462" s="3">
        <f>V94</f>
        <v>4159.3809931506885</v>
      </c>
      <c r="AI462" s="3">
        <f t="shared" si="73"/>
        <v>910.95890410958918</v>
      </c>
      <c r="AJ462" s="3">
        <f t="shared" si="74"/>
        <v>636.52968036529637</v>
      </c>
      <c r="AK462" s="3">
        <f t="shared" si="75"/>
        <v>800</v>
      </c>
      <c r="AL462" s="3">
        <f t="shared" si="76"/>
        <v>0</v>
      </c>
      <c r="AM462" s="3">
        <f t="shared" si="77"/>
        <v>210</v>
      </c>
      <c r="AN462" s="3">
        <f t="shared" si="78"/>
        <v>70</v>
      </c>
      <c r="AO462" s="3">
        <f t="shared" si="79"/>
        <v>2627.4885844748856</v>
      </c>
      <c r="AP462" s="3">
        <f t="shared" si="80"/>
        <v>6786.8695776255736</v>
      </c>
    </row>
    <row r="463" spans="2:42" x14ac:dyDescent="0.3">
      <c r="B463" s="1"/>
      <c r="AF463">
        <v>5</v>
      </c>
      <c r="AG463" s="4">
        <v>4.6041666666666696</v>
      </c>
      <c r="AH463" s="3">
        <f>V95</f>
        <v>4216.3159246575378</v>
      </c>
      <c r="AI463" s="3">
        <f t="shared" si="73"/>
        <v>910.95890410958918</v>
      </c>
      <c r="AJ463" s="3">
        <f t="shared" si="74"/>
        <v>636.52968036529637</v>
      </c>
      <c r="AK463" s="3">
        <f t="shared" si="75"/>
        <v>800</v>
      </c>
      <c r="AL463" s="3">
        <f t="shared" si="76"/>
        <v>0</v>
      </c>
      <c r="AM463" s="3">
        <f t="shared" si="77"/>
        <v>210</v>
      </c>
      <c r="AN463" s="3">
        <f t="shared" si="78"/>
        <v>70</v>
      </c>
      <c r="AO463" s="3">
        <f t="shared" si="79"/>
        <v>2627.4885844748856</v>
      </c>
      <c r="AP463" s="3">
        <f t="shared" si="80"/>
        <v>6843.8045091324238</v>
      </c>
    </row>
    <row r="464" spans="2:42" x14ac:dyDescent="0.3">
      <c r="B464" s="1"/>
      <c r="AF464">
        <v>5</v>
      </c>
      <c r="AG464" s="4">
        <v>4.6145833333333304</v>
      </c>
      <c r="AH464" s="3">
        <f>V96</f>
        <v>4263.7617009132455</v>
      </c>
      <c r="AI464" s="3">
        <f t="shared" si="73"/>
        <v>910.95890410958918</v>
      </c>
      <c r="AJ464" s="3">
        <f t="shared" si="74"/>
        <v>636.52968036529637</v>
      </c>
      <c r="AK464" s="3">
        <f t="shared" si="75"/>
        <v>800</v>
      </c>
      <c r="AL464" s="3">
        <f t="shared" si="76"/>
        <v>0</v>
      </c>
      <c r="AM464" s="3">
        <f t="shared" si="77"/>
        <v>210</v>
      </c>
      <c r="AN464" s="3">
        <f t="shared" si="78"/>
        <v>70</v>
      </c>
      <c r="AO464" s="3">
        <f t="shared" si="79"/>
        <v>2627.4885844748856</v>
      </c>
      <c r="AP464" s="3">
        <f t="shared" si="80"/>
        <v>6891.2502853881306</v>
      </c>
    </row>
    <row r="465" spans="2:42" x14ac:dyDescent="0.3">
      <c r="B465" s="1"/>
      <c r="AF465">
        <v>5</v>
      </c>
      <c r="AG465" s="4">
        <v>4.625</v>
      </c>
      <c r="AH465" s="3">
        <f>V97</f>
        <v>4301.7183219178114</v>
      </c>
      <c r="AI465" s="3">
        <f t="shared" si="73"/>
        <v>910.95890410958918</v>
      </c>
      <c r="AJ465" s="3">
        <f t="shared" si="74"/>
        <v>636.52968036529637</v>
      </c>
      <c r="AK465" s="3">
        <f t="shared" si="75"/>
        <v>800</v>
      </c>
      <c r="AL465" s="3">
        <f t="shared" si="76"/>
        <v>0</v>
      </c>
      <c r="AM465" s="3">
        <f t="shared" si="77"/>
        <v>210</v>
      </c>
      <c r="AN465" s="3">
        <f t="shared" si="78"/>
        <v>70</v>
      </c>
      <c r="AO465" s="3">
        <f t="shared" si="79"/>
        <v>2627.4885844748856</v>
      </c>
      <c r="AP465" s="3">
        <f t="shared" si="80"/>
        <v>6929.2069063926974</v>
      </c>
    </row>
    <row r="466" spans="2:42" x14ac:dyDescent="0.3">
      <c r="B466" s="1"/>
      <c r="AF466">
        <v>5</v>
      </c>
      <c r="AG466" s="4">
        <v>4.6354166666666696</v>
      </c>
      <c r="AH466" s="3">
        <f>V98</f>
        <v>4330.1857876712365</v>
      </c>
      <c r="AI466" s="3">
        <f t="shared" si="73"/>
        <v>910.95890410958918</v>
      </c>
      <c r="AJ466" s="3">
        <f t="shared" si="74"/>
        <v>636.52968036529637</v>
      </c>
      <c r="AK466" s="3">
        <f t="shared" si="75"/>
        <v>800</v>
      </c>
      <c r="AL466" s="3">
        <f t="shared" si="76"/>
        <v>0</v>
      </c>
      <c r="AM466" s="3">
        <f t="shared" si="77"/>
        <v>210</v>
      </c>
      <c r="AN466" s="3">
        <f t="shared" si="78"/>
        <v>70</v>
      </c>
      <c r="AO466" s="3">
        <f t="shared" si="79"/>
        <v>2627.4885844748856</v>
      </c>
      <c r="AP466" s="3">
        <f t="shared" si="80"/>
        <v>6957.6743721461226</v>
      </c>
    </row>
    <row r="467" spans="2:42" x14ac:dyDescent="0.3">
      <c r="B467" s="1"/>
      <c r="AF467">
        <v>5</v>
      </c>
      <c r="AG467" s="4">
        <v>4.6458333333333304</v>
      </c>
      <c r="AH467" s="3">
        <f>V99</f>
        <v>4349.16409817352</v>
      </c>
      <c r="AI467" s="3">
        <f t="shared" si="73"/>
        <v>910.95890410958918</v>
      </c>
      <c r="AJ467" s="3">
        <f t="shared" si="74"/>
        <v>636.52968036529637</v>
      </c>
      <c r="AK467" s="3">
        <f t="shared" si="75"/>
        <v>800</v>
      </c>
      <c r="AL467" s="3">
        <f t="shared" si="76"/>
        <v>0</v>
      </c>
      <c r="AM467" s="3">
        <f t="shared" si="77"/>
        <v>210</v>
      </c>
      <c r="AN467" s="3">
        <f t="shared" si="78"/>
        <v>70</v>
      </c>
      <c r="AO467" s="3">
        <f t="shared" si="79"/>
        <v>2627.4885844748856</v>
      </c>
      <c r="AP467" s="3">
        <f t="shared" si="80"/>
        <v>6976.652682648406</v>
      </c>
    </row>
    <row r="468" spans="2:42" x14ac:dyDescent="0.3">
      <c r="B468" s="1"/>
      <c r="AF468">
        <v>5</v>
      </c>
      <c r="AG468" s="4">
        <v>4.65625</v>
      </c>
      <c r="AH468" s="3">
        <f>V100</f>
        <v>4358.6532534246617</v>
      </c>
      <c r="AI468" s="3">
        <f t="shared" si="73"/>
        <v>910.95890410958918</v>
      </c>
      <c r="AJ468" s="3">
        <f t="shared" si="74"/>
        <v>636.52968036529637</v>
      </c>
      <c r="AK468" s="3">
        <f t="shared" si="75"/>
        <v>800</v>
      </c>
      <c r="AL468" s="3">
        <f t="shared" si="76"/>
        <v>0</v>
      </c>
      <c r="AM468" s="3">
        <f t="shared" si="77"/>
        <v>210</v>
      </c>
      <c r="AN468" s="3">
        <f t="shared" si="78"/>
        <v>70</v>
      </c>
      <c r="AO468" s="3">
        <f t="shared" si="79"/>
        <v>2627.4885844748856</v>
      </c>
      <c r="AP468" s="3">
        <f t="shared" si="80"/>
        <v>6986.1418378995477</v>
      </c>
    </row>
    <row r="469" spans="2:42" x14ac:dyDescent="0.3">
      <c r="B469" s="1"/>
      <c r="AF469">
        <v>5</v>
      </c>
      <c r="AG469" s="4">
        <v>4.6666666666666696</v>
      </c>
      <c r="AH469" s="3">
        <f>V101</f>
        <v>4358.6532534246617</v>
      </c>
      <c r="AI469" s="3">
        <f t="shared" si="73"/>
        <v>910.95890410958918</v>
      </c>
      <c r="AJ469" s="3">
        <f t="shared" si="74"/>
        <v>636.52968036529637</v>
      </c>
      <c r="AK469" s="3">
        <f t="shared" si="75"/>
        <v>800</v>
      </c>
      <c r="AL469" s="3">
        <f t="shared" si="76"/>
        <v>0</v>
      </c>
      <c r="AM469" s="3">
        <f t="shared" si="77"/>
        <v>210</v>
      </c>
      <c r="AN469" s="3">
        <f t="shared" si="78"/>
        <v>70</v>
      </c>
      <c r="AO469" s="3">
        <f t="shared" si="79"/>
        <v>2627.4885844748856</v>
      </c>
      <c r="AP469" s="3">
        <f t="shared" si="80"/>
        <v>6986.1418378995477</v>
      </c>
    </row>
    <row r="470" spans="2:42" x14ac:dyDescent="0.3">
      <c r="B470" s="1"/>
      <c r="AF470">
        <v>5</v>
      </c>
      <c r="AG470" s="4">
        <v>4.6770833333333304</v>
      </c>
      <c r="AH470" s="3">
        <f>V102</f>
        <v>4349.16409817352</v>
      </c>
      <c r="AI470" s="3">
        <f t="shared" ref="AI470:AI500" si="81">$S$26</f>
        <v>910.95890410958918</v>
      </c>
      <c r="AJ470" s="3">
        <f t="shared" ref="AJ470:AJ500" si="82">$S$27</f>
        <v>636.52968036529637</v>
      </c>
      <c r="AK470" s="3">
        <f t="shared" ref="AK470:AK500" si="83">$S$28</f>
        <v>800</v>
      </c>
      <c r="AL470" s="3">
        <f t="shared" ref="AL470:AL500" si="84">$S$29</f>
        <v>0</v>
      </c>
      <c r="AM470" s="3">
        <f t="shared" ref="AM470:AM500" si="85">$S$30</f>
        <v>210</v>
      </c>
      <c r="AN470" s="3">
        <f t="shared" ref="AN470:AN500" si="86">$S$31</f>
        <v>70</v>
      </c>
      <c r="AO470" s="3">
        <f t="shared" si="79"/>
        <v>2627.4885844748856</v>
      </c>
      <c r="AP470" s="3">
        <f t="shared" si="80"/>
        <v>6976.652682648406</v>
      </c>
    </row>
    <row r="471" spans="2:42" x14ac:dyDescent="0.3">
      <c r="B471" s="1"/>
      <c r="AF471">
        <v>5</v>
      </c>
      <c r="AG471" s="4">
        <v>4.6875</v>
      </c>
      <c r="AH471" s="3">
        <f>V103</f>
        <v>4330.1857876712365</v>
      </c>
      <c r="AI471" s="3">
        <f t="shared" si="81"/>
        <v>910.95890410958918</v>
      </c>
      <c r="AJ471" s="3">
        <f t="shared" si="82"/>
        <v>636.52968036529637</v>
      </c>
      <c r="AK471" s="3">
        <f t="shared" si="83"/>
        <v>800</v>
      </c>
      <c r="AL471" s="3">
        <f t="shared" si="84"/>
        <v>0</v>
      </c>
      <c r="AM471" s="3">
        <f t="shared" si="85"/>
        <v>210</v>
      </c>
      <c r="AN471" s="3">
        <f t="shared" si="86"/>
        <v>70</v>
      </c>
      <c r="AO471" s="3">
        <f t="shared" si="79"/>
        <v>2627.4885844748856</v>
      </c>
      <c r="AP471" s="3">
        <f t="shared" si="80"/>
        <v>6957.6743721461226</v>
      </c>
    </row>
    <row r="472" spans="2:42" x14ac:dyDescent="0.3">
      <c r="B472" s="1"/>
      <c r="AF472">
        <v>5</v>
      </c>
      <c r="AG472" s="4">
        <v>4.6979166666666696</v>
      </c>
      <c r="AH472" s="3">
        <f>V104</f>
        <v>4287.4845890410998</v>
      </c>
      <c r="AI472" s="3">
        <f t="shared" si="81"/>
        <v>910.95890410958918</v>
      </c>
      <c r="AJ472" s="3">
        <f t="shared" si="82"/>
        <v>636.52968036529637</v>
      </c>
      <c r="AK472" s="3">
        <f t="shared" si="83"/>
        <v>800</v>
      </c>
      <c r="AL472" s="3">
        <f t="shared" si="84"/>
        <v>0</v>
      </c>
      <c r="AM472" s="3">
        <f t="shared" si="85"/>
        <v>210</v>
      </c>
      <c r="AN472" s="3">
        <f t="shared" si="86"/>
        <v>70</v>
      </c>
      <c r="AO472" s="3">
        <f t="shared" ref="AO472:AO535" si="87">SUM(AI472:AN472)</f>
        <v>2627.4885844748856</v>
      </c>
      <c r="AP472" s="3">
        <f t="shared" ref="AP472:AP535" si="88">SUM(AH472:AN472)</f>
        <v>6914.9731735159858</v>
      </c>
    </row>
    <row r="473" spans="2:42" x14ac:dyDescent="0.3">
      <c r="B473" s="1"/>
      <c r="AF473">
        <v>5</v>
      </c>
      <c r="AG473" s="4">
        <v>4.7083333333333304</v>
      </c>
      <c r="AH473" s="3">
        <f>V105</f>
        <v>4221.0605022831087</v>
      </c>
      <c r="AI473" s="3">
        <f t="shared" si="81"/>
        <v>910.95890410958918</v>
      </c>
      <c r="AJ473" s="3">
        <f t="shared" si="82"/>
        <v>636.52968036529637</v>
      </c>
      <c r="AK473" s="3">
        <f t="shared" si="83"/>
        <v>800</v>
      </c>
      <c r="AL473" s="3">
        <f t="shared" si="84"/>
        <v>0</v>
      </c>
      <c r="AM473" s="3">
        <f t="shared" si="85"/>
        <v>210</v>
      </c>
      <c r="AN473" s="3">
        <f t="shared" si="86"/>
        <v>70</v>
      </c>
      <c r="AO473" s="3">
        <f t="shared" si="87"/>
        <v>2627.4885844748856</v>
      </c>
      <c r="AP473" s="3">
        <f t="shared" si="88"/>
        <v>6848.5490867579938</v>
      </c>
    </row>
    <row r="474" spans="2:42" x14ac:dyDescent="0.3">
      <c r="B474" s="1"/>
      <c r="AF474">
        <v>5</v>
      </c>
      <c r="AG474" s="4">
        <v>4.71875</v>
      </c>
      <c r="AH474" s="3">
        <f>V106</f>
        <v>4130.9135273972643</v>
      </c>
      <c r="AI474" s="3">
        <f t="shared" si="81"/>
        <v>910.95890410958918</v>
      </c>
      <c r="AJ474" s="3">
        <f t="shared" si="82"/>
        <v>636.52968036529637</v>
      </c>
      <c r="AK474" s="3">
        <f t="shared" si="83"/>
        <v>800</v>
      </c>
      <c r="AL474" s="3">
        <f t="shared" si="84"/>
        <v>0</v>
      </c>
      <c r="AM474" s="3">
        <f t="shared" si="85"/>
        <v>210</v>
      </c>
      <c r="AN474" s="3">
        <f t="shared" si="86"/>
        <v>70</v>
      </c>
      <c r="AO474" s="3">
        <f t="shared" si="87"/>
        <v>2627.4885844748856</v>
      </c>
      <c r="AP474" s="3">
        <f t="shared" si="88"/>
        <v>6758.4021118721503</v>
      </c>
    </row>
    <row r="475" spans="2:42" x14ac:dyDescent="0.3">
      <c r="B475" s="1"/>
      <c r="AF475">
        <v>5</v>
      </c>
      <c r="AG475" s="4">
        <v>4.7291666666666696</v>
      </c>
      <c r="AH475" s="3">
        <f>V107</f>
        <v>4017.0436643835656</v>
      </c>
      <c r="AI475" s="3">
        <f t="shared" si="81"/>
        <v>910.95890410958918</v>
      </c>
      <c r="AJ475" s="3">
        <f t="shared" si="82"/>
        <v>636.52968036529637</v>
      </c>
      <c r="AK475" s="3">
        <f t="shared" si="83"/>
        <v>800</v>
      </c>
      <c r="AL475" s="3">
        <f t="shared" si="84"/>
        <v>0</v>
      </c>
      <c r="AM475" s="3">
        <f t="shared" si="85"/>
        <v>210</v>
      </c>
      <c r="AN475" s="3">
        <f t="shared" si="86"/>
        <v>70</v>
      </c>
      <c r="AO475" s="3">
        <f t="shared" si="87"/>
        <v>2627.4885844748856</v>
      </c>
      <c r="AP475" s="3">
        <f t="shared" si="88"/>
        <v>6644.5322488584516</v>
      </c>
    </row>
    <row r="476" spans="2:42" x14ac:dyDescent="0.3">
      <c r="B476" s="1"/>
      <c r="AF476">
        <v>5</v>
      </c>
      <c r="AG476" s="4">
        <v>4.7395833333333304</v>
      </c>
      <c r="AH476" s="3">
        <f>V108</f>
        <v>3884.1954908675839</v>
      </c>
      <c r="AI476" s="3">
        <f t="shared" si="81"/>
        <v>910.95890410958918</v>
      </c>
      <c r="AJ476" s="3">
        <f t="shared" si="82"/>
        <v>636.52968036529637</v>
      </c>
      <c r="AK476" s="3">
        <f t="shared" si="83"/>
        <v>800</v>
      </c>
      <c r="AL476" s="3">
        <f t="shared" si="84"/>
        <v>0</v>
      </c>
      <c r="AM476" s="3">
        <f t="shared" si="85"/>
        <v>210</v>
      </c>
      <c r="AN476" s="3">
        <f t="shared" si="86"/>
        <v>70</v>
      </c>
      <c r="AO476" s="3">
        <f t="shared" si="87"/>
        <v>2627.4885844748856</v>
      </c>
      <c r="AP476" s="3">
        <f t="shared" si="88"/>
        <v>6511.6840753424694</v>
      </c>
    </row>
    <row r="477" spans="2:42" x14ac:dyDescent="0.3">
      <c r="B477" s="1"/>
      <c r="AF477">
        <v>5</v>
      </c>
      <c r="AG477" s="4">
        <v>4.75</v>
      </c>
      <c r="AH477" s="3">
        <f>V109</f>
        <v>3732.3690068493192</v>
      </c>
      <c r="AI477" s="3">
        <f t="shared" si="81"/>
        <v>910.95890410958918</v>
      </c>
      <c r="AJ477" s="3">
        <f t="shared" si="82"/>
        <v>636.52968036529637</v>
      </c>
      <c r="AK477" s="3">
        <f t="shared" si="83"/>
        <v>800</v>
      </c>
      <c r="AL477" s="3">
        <f t="shared" si="84"/>
        <v>0</v>
      </c>
      <c r="AM477" s="3">
        <f t="shared" si="85"/>
        <v>210</v>
      </c>
      <c r="AN477" s="3">
        <f t="shared" si="86"/>
        <v>70</v>
      </c>
      <c r="AO477" s="3">
        <f t="shared" si="87"/>
        <v>2627.4885844748856</v>
      </c>
      <c r="AP477" s="3">
        <f t="shared" si="88"/>
        <v>6359.8575913242048</v>
      </c>
    </row>
    <row r="478" spans="2:42" x14ac:dyDescent="0.3">
      <c r="B478" s="1"/>
      <c r="AF478">
        <v>5</v>
      </c>
      <c r="AG478" s="4">
        <v>4.7604166666666696</v>
      </c>
      <c r="AH478" s="3">
        <f>V110</f>
        <v>3561.5642123287712</v>
      </c>
      <c r="AI478" s="3">
        <f t="shared" si="81"/>
        <v>910.95890410958918</v>
      </c>
      <c r="AJ478" s="3">
        <f t="shared" si="82"/>
        <v>636.52968036529637</v>
      </c>
      <c r="AK478" s="3">
        <f t="shared" si="83"/>
        <v>800</v>
      </c>
      <c r="AL478" s="3">
        <f t="shared" si="84"/>
        <v>0</v>
      </c>
      <c r="AM478" s="3">
        <f t="shared" si="85"/>
        <v>210</v>
      </c>
      <c r="AN478" s="3">
        <f t="shared" si="86"/>
        <v>70</v>
      </c>
      <c r="AO478" s="3">
        <f t="shared" si="87"/>
        <v>2627.4885844748856</v>
      </c>
      <c r="AP478" s="3">
        <f t="shared" si="88"/>
        <v>6189.0527968036567</v>
      </c>
    </row>
    <row r="479" spans="2:42" x14ac:dyDescent="0.3">
      <c r="B479" s="1"/>
      <c r="AF479">
        <v>5</v>
      </c>
      <c r="AG479" s="4">
        <v>4.7708333333333304</v>
      </c>
      <c r="AH479" s="3">
        <f>V111</f>
        <v>3371.7811073059402</v>
      </c>
      <c r="AI479" s="3">
        <f t="shared" si="81"/>
        <v>910.95890410958918</v>
      </c>
      <c r="AJ479" s="3">
        <f t="shared" si="82"/>
        <v>636.52968036529637</v>
      </c>
      <c r="AK479" s="3">
        <f t="shared" si="83"/>
        <v>800</v>
      </c>
      <c r="AL479" s="3">
        <f t="shared" si="84"/>
        <v>0</v>
      </c>
      <c r="AM479" s="3">
        <f t="shared" si="85"/>
        <v>210</v>
      </c>
      <c r="AN479" s="3">
        <f t="shared" si="86"/>
        <v>70</v>
      </c>
      <c r="AO479" s="3">
        <f t="shared" si="87"/>
        <v>2627.4885844748856</v>
      </c>
      <c r="AP479" s="3">
        <f t="shared" si="88"/>
        <v>5999.2696917808262</v>
      </c>
    </row>
    <row r="480" spans="2:42" x14ac:dyDescent="0.3">
      <c r="B480" s="1"/>
      <c r="AF480">
        <v>5</v>
      </c>
      <c r="AG480" s="4">
        <v>4.78125</v>
      </c>
      <c r="AH480" s="3">
        <f>V112</f>
        <v>3167.764269406397</v>
      </c>
      <c r="AI480" s="3">
        <f t="shared" si="81"/>
        <v>910.95890410958918</v>
      </c>
      <c r="AJ480" s="3">
        <f t="shared" si="82"/>
        <v>636.52968036529637</v>
      </c>
      <c r="AK480" s="3">
        <f t="shared" si="83"/>
        <v>800</v>
      </c>
      <c r="AL480" s="3">
        <f t="shared" si="84"/>
        <v>0</v>
      </c>
      <c r="AM480" s="3">
        <f t="shared" si="85"/>
        <v>210</v>
      </c>
      <c r="AN480" s="3">
        <f t="shared" si="86"/>
        <v>70</v>
      </c>
      <c r="AO480" s="3">
        <f t="shared" si="87"/>
        <v>2627.4885844748856</v>
      </c>
      <c r="AP480" s="3">
        <f t="shared" si="88"/>
        <v>5795.2528538812821</v>
      </c>
    </row>
    <row r="481" spans="2:42" x14ac:dyDescent="0.3">
      <c r="B481" s="1"/>
      <c r="AF481">
        <v>5</v>
      </c>
      <c r="AG481" s="4">
        <v>4.7916666666666696</v>
      </c>
      <c r="AH481" s="3">
        <f>V113</f>
        <v>2949.5136986301413</v>
      </c>
      <c r="AI481" s="3">
        <f t="shared" si="81"/>
        <v>910.95890410958918</v>
      </c>
      <c r="AJ481" s="3">
        <f t="shared" si="82"/>
        <v>636.52968036529637</v>
      </c>
      <c r="AK481" s="3">
        <f t="shared" si="83"/>
        <v>800</v>
      </c>
      <c r="AL481" s="3">
        <f t="shared" si="84"/>
        <v>0</v>
      </c>
      <c r="AM481" s="3">
        <f t="shared" si="85"/>
        <v>210</v>
      </c>
      <c r="AN481" s="3">
        <f t="shared" si="86"/>
        <v>70</v>
      </c>
      <c r="AO481" s="3">
        <f t="shared" si="87"/>
        <v>2627.4885844748856</v>
      </c>
      <c r="AP481" s="3">
        <f t="shared" si="88"/>
        <v>5577.0022831050264</v>
      </c>
    </row>
    <row r="482" spans="2:42" x14ac:dyDescent="0.3">
      <c r="B482" s="1"/>
      <c r="AF482">
        <v>5</v>
      </c>
      <c r="AG482" s="4">
        <v>4.8020833333333304</v>
      </c>
      <c r="AH482" s="3">
        <f>V114</f>
        <v>2717.0293949771735</v>
      </c>
      <c r="AI482" s="3">
        <f t="shared" si="81"/>
        <v>910.95890410958918</v>
      </c>
      <c r="AJ482" s="3">
        <f t="shared" si="82"/>
        <v>636.52968036529637</v>
      </c>
      <c r="AK482" s="3">
        <f t="shared" si="83"/>
        <v>800</v>
      </c>
      <c r="AL482" s="3">
        <f t="shared" si="84"/>
        <v>0</v>
      </c>
      <c r="AM482" s="3">
        <f t="shared" si="85"/>
        <v>210</v>
      </c>
      <c r="AN482" s="3">
        <f t="shared" si="86"/>
        <v>70</v>
      </c>
      <c r="AO482" s="3">
        <f t="shared" si="87"/>
        <v>2627.4885844748856</v>
      </c>
      <c r="AP482" s="3">
        <f t="shared" si="88"/>
        <v>5344.5179794520591</v>
      </c>
    </row>
    <row r="483" spans="2:42" x14ac:dyDescent="0.3">
      <c r="B483" s="1"/>
      <c r="AF483">
        <v>5</v>
      </c>
      <c r="AG483" s="4">
        <v>4.8125</v>
      </c>
      <c r="AH483" s="3">
        <f>V115</f>
        <v>2470.3113584474931</v>
      </c>
      <c r="AI483" s="3">
        <f t="shared" si="81"/>
        <v>910.95890410958918</v>
      </c>
      <c r="AJ483" s="3">
        <f t="shared" si="82"/>
        <v>636.52968036529637</v>
      </c>
      <c r="AK483" s="3">
        <f t="shared" si="83"/>
        <v>800</v>
      </c>
      <c r="AL483" s="3">
        <f t="shared" si="84"/>
        <v>0</v>
      </c>
      <c r="AM483" s="3">
        <f t="shared" si="85"/>
        <v>210</v>
      </c>
      <c r="AN483" s="3">
        <f t="shared" si="86"/>
        <v>70</v>
      </c>
      <c r="AO483" s="3">
        <f t="shared" si="87"/>
        <v>2627.4885844748856</v>
      </c>
      <c r="AP483" s="3">
        <f t="shared" si="88"/>
        <v>5097.7999429223782</v>
      </c>
    </row>
    <row r="484" spans="2:42" x14ac:dyDescent="0.3">
      <c r="B484" s="1"/>
      <c r="AF484">
        <v>5</v>
      </c>
      <c r="AG484" s="4">
        <v>4.8229166666666696</v>
      </c>
      <c r="AH484" s="3">
        <f>V116</f>
        <v>2228.3378995433836</v>
      </c>
      <c r="AI484" s="3">
        <f t="shared" si="81"/>
        <v>910.95890410958918</v>
      </c>
      <c r="AJ484" s="3">
        <f t="shared" si="82"/>
        <v>636.52968036529637</v>
      </c>
      <c r="AK484" s="3">
        <f t="shared" si="83"/>
        <v>800</v>
      </c>
      <c r="AL484" s="3">
        <f t="shared" si="84"/>
        <v>0</v>
      </c>
      <c r="AM484" s="3">
        <f t="shared" si="85"/>
        <v>210</v>
      </c>
      <c r="AN484" s="3">
        <f t="shared" si="86"/>
        <v>70</v>
      </c>
      <c r="AO484" s="3">
        <f t="shared" si="87"/>
        <v>2627.4885844748856</v>
      </c>
      <c r="AP484" s="3">
        <f t="shared" si="88"/>
        <v>4855.8264840182692</v>
      </c>
    </row>
    <row r="485" spans="2:42" x14ac:dyDescent="0.3">
      <c r="B485" s="1"/>
      <c r="AF485">
        <v>5</v>
      </c>
      <c r="AG485" s="4">
        <v>4.8333333333333304</v>
      </c>
      <c r="AH485" s="3">
        <f>V117</f>
        <v>1991.109018264845</v>
      </c>
      <c r="AI485" s="3">
        <f t="shared" si="81"/>
        <v>910.95890410958918</v>
      </c>
      <c r="AJ485" s="3">
        <f t="shared" si="82"/>
        <v>636.52968036529637</v>
      </c>
      <c r="AK485" s="3">
        <f t="shared" si="83"/>
        <v>800</v>
      </c>
      <c r="AL485" s="3">
        <f t="shared" si="84"/>
        <v>0</v>
      </c>
      <c r="AM485" s="3">
        <f t="shared" si="85"/>
        <v>210</v>
      </c>
      <c r="AN485" s="3">
        <f t="shared" si="86"/>
        <v>70</v>
      </c>
      <c r="AO485" s="3">
        <f t="shared" si="87"/>
        <v>2627.4885844748856</v>
      </c>
      <c r="AP485" s="3">
        <f t="shared" si="88"/>
        <v>4618.5976027397301</v>
      </c>
    </row>
    <row r="486" spans="2:42" x14ac:dyDescent="0.3">
      <c r="B486" s="1"/>
      <c r="AF486">
        <v>5</v>
      </c>
      <c r="AG486" s="4">
        <v>4.84375</v>
      </c>
      <c r="AH486" s="3">
        <f>V118</f>
        <v>1758.6247146118769</v>
      </c>
      <c r="AI486" s="3">
        <f t="shared" si="81"/>
        <v>910.95890410958918</v>
      </c>
      <c r="AJ486" s="3">
        <f t="shared" si="82"/>
        <v>636.52968036529637</v>
      </c>
      <c r="AK486" s="3">
        <f t="shared" si="83"/>
        <v>800</v>
      </c>
      <c r="AL486" s="3">
        <f t="shared" si="84"/>
        <v>0</v>
      </c>
      <c r="AM486" s="3">
        <f t="shared" si="85"/>
        <v>210</v>
      </c>
      <c r="AN486" s="3">
        <f t="shared" si="86"/>
        <v>70</v>
      </c>
      <c r="AO486" s="3">
        <f t="shared" si="87"/>
        <v>2627.4885844748856</v>
      </c>
      <c r="AP486" s="3">
        <f t="shared" si="88"/>
        <v>4386.1132990867627</v>
      </c>
    </row>
    <row r="487" spans="2:42" x14ac:dyDescent="0.3">
      <c r="B487" s="1"/>
      <c r="AF487">
        <v>5</v>
      </c>
      <c r="AG487" s="4">
        <v>4.8541666666666696</v>
      </c>
      <c r="AH487" s="3">
        <f>V119</f>
        <v>1530.8849885844797</v>
      </c>
      <c r="AI487" s="3">
        <f t="shared" si="81"/>
        <v>910.95890410958918</v>
      </c>
      <c r="AJ487" s="3">
        <f t="shared" si="82"/>
        <v>636.52968036529637</v>
      </c>
      <c r="AK487" s="3">
        <f t="shared" si="83"/>
        <v>800</v>
      </c>
      <c r="AL487" s="3">
        <f t="shared" si="84"/>
        <v>0</v>
      </c>
      <c r="AM487" s="3">
        <f t="shared" si="85"/>
        <v>210</v>
      </c>
      <c r="AN487" s="3">
        <f t="shared" si="86"/>
        <v>70</v>
      </c>
      <c r="AO487" s="3">
        <f t="shared" si="87"/>
        <v>2627.4885844748856</v>
      </c>
      <c r="AP487" s="3">
        <f t="shared" si="88"/>
        <v>4158.3735730593653</v>
      </c>
    </row>
    <row r="488" spans="2:42" x14ac:dyDescent="0.3">
      <c r="B488" s="1"/>
      <c r="AF488">
        <v>5</v>
      </c>
      <c r="AG488" s="4">
        <v>4.8645833333333304</v>
      </c>
      <c r="AH488" s="3">
        <f>V120</f>
        <v>1322.1235730593658</v>
      </c>
      <c r="AI488" s="3">
        <f t="shared" si="81"/>
        <v>910.95890410958918</v>
      </c>
      <c r="AJ488" s="3">
        <f t="shared" si="82"/>
        <v>636.52968036529637</v>
      </c>
      <c r="AK488" s="3">
        <f t="shared" si="83"/>
        <v>800</v>
      </c>
      <c r="AL488" s="3">
        <f t="shared" si="84"/>
        <v>0</v>
      </c>
      <c r="AM488" s="3">
        <f t="shared" si="85"/>
        <v>210</v>
      </c>
      <c r="AN488" s="3">
        <f t="shared" si="86"/>
        <v>70</v>
      </c>
      <c r="AO488" s="3">
        <f t="shared" si="87"/>
        <v>2627.4885844748856</v>
      </c>
      <c r="AP488" s="3">
        <f t="shared" si="88"/>
        <v>3949.6121575342513</v>
      </c>
    </row>
    <row r="489" spans="2:42" x14ac:dyDescent="0.3">
      <c r="B489" s="1"/>
      <c r="AF489">
        <v>5</v>
      </c>
      <c r="AG489" s="4">
        <v>4.875</v>
      </c>
      <c r="AH489" s="3">
        <f>V121</f>
        <v>1132.3404680365347</v>
      </c>
      <c r="AI489" s="3">
        <f t="shared" si="81"/>
        <v>910.95890410958918</v>
      </c>
      <c r="AJ489" s="3">
        <f t="shared" si="82"/>
        <v>636.52968036529637</v>
      </c>
      <c r="AK489" s="3">
        <f t="shared" si="83"/>
        <v>800</v>
      </c>
      <c r="AL489" s="3">
        <f t="shared" si="84"/>
        <v>0</v>
      </c>
      <c r="AM489" s="3">
        <f t="shared" si="85"/>
        <v>210</v>
      </c>
      <c r="AN489" s="3">
        <f t="shared" si="86"/>
        <v>70</v>
      </c>
      <c r="AO489" s="3">
        <f t="shared" si="87"/>
        <v>2627.4885844748856</v>
      </c>
      <c r="AP489" s="3">
        <f t="shared" si="88"/>
        <v>3759.8290525114203</v>
      </c>
    </row>
    <row r="490" spans="2:42" x14ac:dyDescent="0.3">
      <c r="B490" s="1"/>
      <c r="AF490">
        <v>5</v>
      </c>
      <c r="AG490" s="4">
        <v>4.8854166666666696</v>
      </c>
      <c r="AH490" s="3">
        <f>V122</f>
        <v>961.53567351598679</v>
      </c>
      <c r="AI490" s="3">
        <f t="shared" si="81"/>
        <v>910.95890410958918</v>
      </c>
      <c r="AJ490" s="3">
        <f t="shared" si="82"/>
        <v>636.52968036529637</v>
      </c>
      <c r="AK490" s="3">
        <f t="shared" si="83"/>
        <v>800</v>
      </c>
      <c r="AL490" s="3">
        <f t="shared" si="84"/>
        <v>0</v>
      </c>
      <c r="AM490" s="3">
        <f t="shared" si="85"/>
        <v>210</v>
      </c>
      <c r="AN490" s="3">
        <f t="shared" si="86"/>
        <v>70</v>
      </c>
      <c r="AO490" s="3">
        <f t="shared" si="87"/>
        <v>2627.4885844748856</v>
      </c>
      <c r="AP490" s="3">
        <f t="shared" si="88"/>
        <v>3589.0242579908722</v>
      </c>
    </row>
    <row r="491" spans="2:42" x14ac:dyDescent="0.3">
      <c r="B491" s="1"/>
      <c r="AF491">
        <v>5</v>
      </c>
      <c r="AG491" s="4">
        <v>4.8958333333333304</v>
      </c>
      <c r="AH491" s="3">
        <f>V123</f>
        <v>809.70918949772204</v>
      </c>
      <c r="AI491" s="3">
        <f t="shared" si="81"/>
        <v>910.95890410958918</v>
      </c>
      <c r="AJ491" s="3">
        <f t="shared" si="82"/>
        <v>636.52968036529637</v>
      </c>
      <c r="AK491" s="3">
        <f t="shared" si="83"/>
        <v>800</v>
      </c>
      <c r="AL491" s="3">
        <f t="shared" si="84"/>
        <v>0</v>
      </c>
      <c r="AM491" s="3">
        <f t="shared" si="85"/>
        <v>210</v>
      </c>
      <c r="AN491" s="3">
        <f t="shared" si="86"/>
        <v>70</v>
      </c>
      <c r="AO491" s="3">
        <f t="shared" si="87"/>
        <v>2627.4885844748856</v>
      </c>
      <c r="AP491" s="3">
        <f t="shared" si="88"/>
        <v>3437.1977739726076</v>
      </c>
    </row>
    <row r="492" spans="2:42" x14ac:dyDescent="0.3">
      <c r="B492" s="1"/>
      <c r="AF492">
        <v>5</v>
      </c>
      <c r="AG492" s="4">
        <v>4.90625</v>
      </c>
      <c r="AH492" s="3">
        <f>V124</f>
        <v>672.11643835616962</v>
      </c>
      <c r="AI492" s="3">
        <f t="shared" si="81"/>
        <v>910.95890410958918</v>
      </c>
      <c r="AJ492" s="3">
        <f t="shared" si="82"/>
        <v>636.52968036529637</v>
      </c>
      <c r="AK492" s="3">
        <f t="shared" si="83"/>
        <v>800</v>
      </c>
      <c r="AL492" s="3">
        <f t="shared" si="84"/>
        <v>0</v>
      </c>
      <c r="AM492" s="3">
        <f t="shared" si="85"/>
        <v>210</v>
      </c>
      <c r="AN492" s="3">
        <f t="shared" si="86"/>
        <v>70</v>
      </c>
      <c r="AO492" s="3">
        <f t="shared" si="87"/>
        <v>2627.4885844748856</v>
      </c>
      <c r="AP492" s="3">
        <f t="shared" si="88"/>
        <v>3299.6050228310551</v>
      </c>
    </row>
    <row r="493" spans="2:42" x14ac:dyDescent="0.3">
      <c r="B493" s="1"/>
      <c r="AF493">
        <v>5</v>
      </c>
      <c r="AG493" s="4">
        <v>4.9166666666666696</v>
      </c>
      <c r="AH493" s="3">
        <f>V125</f>
        <v>548.75742009132955</v>
      </c>
      <c r="AI493" s="3">
        <f t="shared" si="81"/>
        <v>910.95890410958918</v>
      </c>
      <c r="AJ493" s="3">
        <f t="shared" si="82"/>
        <v>636.52968036529637</v>
      </c>
      <c r="AK493" s="3">
        <f t="shared" si="83"/>
        <v>800</v>
      </c>
      <c r="AL493" s="3">
        <f t="shared" si="84"/>
        <v>0</v>
      </c>
      <c r="AM493" s="3">
        <f t="shared" si="85"/>
        <v>210</v>
      </c>
      <c r="AN493" s="3">
        <f t="shared" si="86"/>
        <v>70</v>
      </c>
      <c r="AO493" s="3">
        <f t="shared" si="87"/>
        <v>2627.4885844748856</v>
      </c>
      <c r="AP493" s="3">
        <f t="shared" si="88"/>
        <v>3176.2460045662151</v>
      </c>
    </row>
    <row r="494" spans="2:42" x14ac:dyDescent="0.3">
      <c r="B494" s="1"/>
      <c r="AF494">
        <v>5</v>
      </c>
      <c r="AG494" s="4">
        <v>4.9270833333333304</v>
      </c>
      <c r="AH494" s="3">
        <f>V126</f>
        <v>439.6321347032017</v>
      </c>
      <c r="AI494" s="3">
        <f t="shared" si="81"/>
        <v>910.95890410958918</v>
      </c>
      <c r="AJ494" s="3">
        <f t="shared" si="82"/>
        <v>636.52968036529637</v>
      </c>
      <c r="AK494" s="3">
        <f t="shared" si="83"/>
        <v>800</v>
      </c>
      <c r="AL494" s="3">
        <f t="shared" si="84"/>
        <v>0</v>
      </c>
      <c r="AM494" s="3">
        <f t="shared" si="85"/>
        <v>210</v>
      </c>
      <c r="AN494" s="3">
        <f t="shared" si="86"/>
        <v>70</v>
      </c>
      <c r="AO494" s="3">
        <f t="shared" si="87"/>
        <v>2627.4885844748856</v>
      </c>
      <c r="AP494" s="3">
        <f t="shared" si="88"/>
        <v>3067.1207191780873</v>
      </c>
    </row>
    <row r="495" spans="2:42" x14ac:dyDescent="0.3">
      <c r="B495" s="1"/>
      <c r="AF495">
        <v>5</v>
      </c>
      <c r="AG495" s="4">
        <v>4.9375</v>
      </c>
      <c r="AH495" s="3">
        <f>V127</f>
        <v>344.74058219178619</v>
      </c>
      <c r="AI495" s="3">
        <f t="shared" si="81"/>
        <v>910.95890410958918</v>
      </c>
      <c r="AJ495" s="3">
        <f t="shared" si="82"/>
        <v>636.52968036529637</v>
      </c>
      <c r="AK495" s="3">
        <f t="shared" si="83"/>
        <v>800</v>
      </c>
      <c r="AL495" s="3">
        <f t="shared" si="84"/>
        <v>0</v>
      </c>
      <c r="AM495" s="3">
        <f t="shared" si="85"/>
        <v>210</v>
      </c>
      <c r="AN495" s="3">
        <f t="shared" si="86"/>
        <v>70</v>
      </c>
      <c r="AO495" s="3">
        <f t="shared" si="87"/>
        <v>2627.4885844748856</v>
      </c>
      <c r="AP495" s="3">
        <f t="shared" si="88"/>
        <v>2972.2291666666715</v>
      </c>
    </row>
    <row r="496" spans="2:42" x14ac:dyDescent="0.3">
      <c r="B496" s="1"/>
      <c r="AF496">
        <v>5</v>
      </c>
      <c r="AG496" s="4">
        <v>4.9479166666666696</v>
      </c>
      <c r="AH496" s="3">
        <f>V128</f>
        <v>264.08276255708302</v>
      </c>
      <c r="AI496" s="3">
        <f t="shared" si="81"/>
        <v>910.95890410958918</v>
      </c>
      <c r="AJ496" s="3">
        <f t="shared" si="82"/>
        <v>636.52968036529637</v>
      </c>
      <c r="AK496" s="3">
        <f t="shared" si="83"/>
        <v>800</v>
      </c>
      <c r="AL496" s="3">
        <f t="shared" si="84"/>
        <v>0</v>
      </c>
      <c r="AM496" s="3">
        <f t="shared" si="85"/>
        <v>210</v>
      </c>
      <c r="AN496" s="3">
        <f t="shared" si="86"/>
        <v>70</v>
      </c>
      <c r="AO496" s="3">
        <f t="shared" si="87"/>
        <v>2627.4885844748856</v>
      </c>
      <c r="AP496" s="3">
        <f t="shared" si="88"/>
        <v>2891.5713470319688</v>
      </c>
    </row>
    <row r="497" spans="2:42" x14ac:dyDescent="0.3">
      <c r="B497" s="1"/>
      <c r="AF497">
        <v>5</v>
      </c>
      <c r="AG497" s="4">
        <v>4.9583333333333304</v>
      </c>
      <c r="AH497" s="3">
        <f>V129</f>
        <v>197.65867579909212</v>
      </c>
      <c r="AI497" s="3">
        <f t="shared" si="81"/>
        <v>910.95890410958918</v>
      </c>
      <c r="AJ497" s="3">
        <f t="shared" si="82"/>
        <v>636.52968036529637</v>
      </c>
      <c r="AK497" s="3">
        <f t="shared" si="83"/>
        <v>800</v>
      </c>
      <c r="AL497" s="3">
        <f t="shared" si="84"/>
        <v>0</v>
      </c>
      <c r="AM497" s="3">
        <f t="shared" si="85"/>
        <v>210</v>
      </c>
      <c r="AN497" s="3">
        <f t="shared" si="86"/>
        <v>70</v>
      </c>
      <c r="AO497" s="3">
        <f t="shared" si="87"/>
        <v>2627.4885844748856</v>
      </c>
      <c r="AP497" s="3">
        <f t="shared" si="88"/>
        <v>2825.1472602739777</v>
      </c>
    </row>
    <row r="498" spans="2:42" x14ac:dyDescent="0.3">
      <c r="B498" s="1"/>
      <c r="AF498">
        <v>5</v>
      </c>
      <c r="AG498" s="4">
        <v>4.96875</v>
      </c>
      <c r="AH498" s="3">
        <f>V130</f>
        <v>145.46832191781351</v>
      </c>
      <c r="AI498" s="3">
        <f t="shared" si="81"/>
        <v>910.95890410958918</v>
      </c>
      <c r="AJ498" s="3">
        <f t="shared" si="82"/>
        <v>636.52968036529637</v>
      </c>
      <c r="AK498" s="3">
        <f t="shared" si="83"/>
        <v>800</v>
      </c>
      <c r="AL498" s="3">
        <f t="shared" si="84"/>
        <v>0</v>
      </c>
      <c r="AM498" s="3">
        <f t="shared" si="85"/>
        <v>210</v>
      </c>
      <c r="AN498" s="3">
        <f t="shared" si="86"/>
        <v>70</v>
      </c>
      <c r="AO498" s="3">
        <f t="shared" si="87"/>
        <v>2627.4885844748856</v>
      </c>
      <c r="AP498" s="3">
        <f t="shared" si="88"/>
        <v>2772.9569063926992</v>
      </c>
    </row>
    <row r="499" spans="2:42" x14ac:dyDescent="0.3">
      <c r="B499" s="1"/>
      <c r="AF499">
        <v>5</v>
      </c>
      <c r="AG499" s="4">
        <v>4.9791666666666696</v>
      </c>
      <c r="AH499" s="3">
        <f>V131</f>
        <v>107.5117009132473</v>
      </c>
      <c r="AI499" s="3">
        <f t="shared" si="81"/>
        <v>910.95890410958918</v>
      </c>
      <c r="AJ499" s="3">
        <f t="shared" si="82"/>
        <v>636.52968036529637</v>
      </c>
      <c r="AK499" s="3">
        <f t="shared" si="83"/>
        <v>800</v>
      </c>
      <c r="AL499" s="3">
        <f t="shared" si="84"/>
        <v>0</v>
      </c>
      <c r="AM499" s="3">
        <f t="shared" si="85"/>
        <v>210</v>
      </c>
      <c r="AN499" s="3">
        <f t="shared" si="86"/>
        <v>70</v>
      </c>
      <c r="AO499" s="3">
        <f t="shared" si="87"/>
        <v>2627.4885844748856</v>
      </c>
      <c r="AP499" s="3">
        <f t="shared" si="88"/>
        <v>2735.0002853881329</v>
      </c>
    </row>
    <row r="500" spans="2:42" x14ac:dyDescent="0.3">
      <c r="B500" s="1"/>
      <c r="AF500">
        <v>5</v>
      </c>
      <c r="AG500" s="4">
        <v>4.9895833333333304</v>
      </c>
      <c r="AH500" s="3">
        <f>V132</f>
        <v>98.022545662105756</v>
      </c>
      <c r="AI500" s="3">
        <f t="shared" si="81"/>
        <v>910.95890410958918</v>
      </c>
      <c r="AJ500" s="3">
        <f t="shared" si="82"/>
        <v>636.52968036529637</v>
      </c>
      <c r="AK500" s="3">
        <f t="shared" si="83"/>
        <v>800</v>
      </c>
      <c r="AL500" s="3">
        <f t="shared" si="84"/>
        <v>0</v>
      </c>
      <c r="AM500" s="3">
        <f t="shared" si="85"/>
        <v>210</v>
      </c>
      <c r="AN500" s="3">
        <f t="shared" si="86"/>
        <v>70</v>
      </c>
      <c r="AO500" s="3">
        <f t="shared" si="87"/>
        <v>2627.4885844748856</v>
      </c>
      <c r="AP500" s="3">
        <f t="shared" si="88"/>
        <v>2725.5111301369916</v>
      </c>
    </row>
    <row r="501" spans="2:42" x14ac:dyDescent="0.3">
      <c r="B501" s="1"/>
      <c r="AF501">
        <v>6</v>
      </c>
      <c r="AG501" s="4">
        <v>5</v>
      </c>
      <c r="AH501" s="3">
        <f>Z37</f>
        <v>119.03424657534777</v>
      </c>
      <c r="AI501" s="3">
        <f>$W$26</f>
        <v>1008.5616438356165</v>
      </c>
      <c r="AJ501" s="3">
        <f>$W$27</f>
        <v>961.8721461187215</v>
      </c>
      <c r="AK501" s="3">
        <f>$W$28</f>
        <v>800</v>
      </c>
      <c r="AL501" s="3">
        <f>$W$29</f>
        <v>0</v>
      </c>
      <c r="AM501" s="3">
        <f>$W$30</f>
        <v>210</v>
      </c>
      <c r="AN501" s="3">
        <f>$W$31</f>
        <v>70</v>
      </c>
      <c r="AO501" s="3">
        <f t="shared" si="87"/>
        <v>3050.433789954338</v>
      </c>
      <c r="AP501" s="3">
        <f t="shared" si="88"/>
        <v>3169.4680365296858</v>
      </c>
    </row>
    <row r="502" spans="2:42" x14ac:dyDescent="0.3">
      <c r="B502" s="1"/>
      <c r="AF502">
        <v>6</v>
      </c>
      <c r="AG502" s="4">
        <v>5.0104166666666696</v>
      </c>
      <c r="AH502" s="3">
        <f>Z38</f>
        <v>192.57519977169483</v>
      </c>
      <c r="AI502" s="3">
        <f t="shared" ref="AI502:AI565" si="89">$W$26</f>
        <v>1008.5616438356165</v>
      </c>
      <c r="AJ502" s="3">
        <f t="shared" ref="AJ502:AJ565" si="90">$W$27</f>
        <v>961.8721461187215</v>
      </c>
      <c r="AK502" s="3">
        <f t="shared" ref="AK502:AK565" si="91">$W$28</f>
        <v>800</v>
      </c>
      <c r="AL502" s="3">
        <f t="shared" ref="AL502:AL565" si="92">$W$29</f>
        <v>0</v>
      </c>
      <c r="AM502" s="3">
        <f t="shared" ref="AM502:AM565" si="93">$W$30</f>
        <v>210</v>
      </c>
      <c r="AN502" s="3">
        <f t="shared" ref="AN502:AN565" si="94">$W$31</f>
        <v>70</v>
      </c>
      <c r="AO502" s="3">
        <f t="shared" si="87"/>
        <v>3050.433789954338</v>
      </c>
      <c r="AP502" s="3">
        <f t="shared" si="88"/>
        <v>3243.0089897260327</v>
      </c>
    </row>
    <row r="503" spans="2:42" x14ac:dyDescent="0.3">
      <c r="B503" s="1"/>
      <c r="AF503">
        <v>6</v>
      </c>
      <c r="AG503" s="4">
        <v>5.0208333333333304</v>
      </c>
      <c r="AH503" s="3">
        <f>Z39</f>
        <v>318.64540525114688</v>
      </c>
      <c r="AI503" s="3">
        <f t="shared" si="89"/>
        <v>1008.5616438356165</v>
      </c>
      <c r="AJ503" s="3">
        <f t="shared" si="90"/>
        <v>961.8721461187215</v>
      </c>
      <c r="AK503" s="3">
        <f t="shared" si="91"/>
        <v>800</v>
      </c>
      <c r="AL503" s="3">
        <f t="shared" si="92"/>
        <v>0</v>
      </c>
      <c r="AM503" s="3">
        <f t="shared" si="93"/>
        <v>210</v>
      </c>
      <c r="AN503" s="3">
        <f t="shared" si="94"/>
        <v>70</v>
      </c>
      <c r="AO503" s="3">
        <f t="shared" si="87"/>
        <v>3050.433789954338</v>
      </c>
      <c r="AP503" s="3">
        <f t="shared" si="88"/>
        <v>3369.0791952054851</v>
      </c>
    </row>
    <row r="504" spans="2:42" x14ac:dyDescent="0.3">
      <c r="B504" s="1"/>
      <c r="AF504">
        <v>6</v>
      </c>
      <c r="AG504" s="4">
        <v>5.03125</v>
      </c>
      <c r="AH504" s="3">
        <f>Z40</f>
        <v>476.23316210046193</v>
      </c>
      <c r="AI504" s="3">
        <f t="shared" si="89"/>
        <v>1008.5616438356165</v>
      </c>
      <c r="AJ504" s="3">
        <f t="shared" si="90"/>
        <v>961.8721461187215</v>
      </c>
      <c r="AK504" s="3">
        <f t="shared" si="91"/>
        <v>800</v>
      </c>
      <c r="AL504" s="3">
        <f t="shared" si="92"/>
        <v>0</v>
      </c>
      <c r="AM504" s="3">
        <f t="shared" si="93"/>
        <v>210</v>
      </c>
      <c r="AN504" s="3">
        <f t="shared" si="94"/>
        <v>70</v>
      </c>
      <c r="AO504" s="3">
        <f t="shared" si="87"/>
        <v>3050.433789954338</v>
      </c>
      <c r="AP504" s="3">
        <f t="shared" si="88"/>
        <v>3526.6669520547998</v>
      </c>
    </row>
    <row r="505" spans="2:42" x14ac:dyDescent="0.3">
      <c r="B505" s="1"/>
      <c r="AF505">
        <v>6</v>
      </c>
      <c r="AG505" s="4">
        <v>5.0416666666666696</v>
      </c>
      <c r="AH505" s="3">
        <f>Z41</f>
        <v>665.33847031964001</v>
      </c>
      <c r="AI505" s="3">
        <f t="shared" si="89"/>
        <v>1008.5616438356165</v>
      </c>
      <c r="AJ505" s="3">
        <f t="shared" si="90"/>
        <v>961.8721461187215</v>
      </c>
      <c r="AK505" s="3">
        <f t="shared" si="91"/>
        <v>800</v>
      </c>
      <c r="AL505" s="3">
        <f t="shared" si="92"/>
        <v>0</v>
      </c>
      <c r="AM505" s="3">
        <f t="shared" si="93"/>
        <v>210</v>
      </c>
      <c r="AN505" s="3">
        <f t="shared" si="94"/>
        <v>70</v>
      </c>
      <c r="AO505" s="3">
        <f t="shared" si="87"/>
        <v>3050.433789954338</v>
      </c>
      <c r="AP505" s="3">
        <f t="shared" si="88"/>
        <v>3715.7722602739777</v>
      </c>
    </row>
    <row r="506" spans="2:42" x14ac:dyDescent="0.3">
      <c r="B506" s="1"/>
      <c r="AF506">
        <v>6</v>
      </c>
      <c r="AG506" s="4">
        <v>5.0520833333333304</v>
      </c>
      <c r="AH506" s="3">
        <f>Z42</f>
        <v>885.96132990868114</v>
      </c>
      <c r="AI506" s="3">
        <f t="shared" si="89"/>
        <v>1008.5616438356165</v>
      </c>
      <c r="AJ506" s="3">
        <f t="shared" si="90"/>
        <v>961.8721461187215</v>
      </c>
      <c r="AK506" s="3">
        <f t="shared" si="91"/>
        <v>800</v>
      </c>
      <c r="AL506" s="3">
        <f t="shared" si="92"/>
        <v>0</v>
      </c>
      <c r="AM506" s="3">
        <f t="shared" si="93"/>
        <v>210</v>
      </c>
      <c r="AN506" s="3">
        <f t="shared" si="94"/>
        <v>70</v>
      </c>
      <c r="AO506" s="3">
        <f t="shared" si="87"/>
        <v>3050.433789954338</v>
      </c>
      <c r="AP506" s="3">
        <f t="shared" si="88"/>
        <v>3936.3951198630193</v>
      </c>
    </row>
    <row r="507" spans="2:42" x14ac:dyDescent="0.3">
      <c r="B507" s="1"/>
      <c r="AF507">
        <v>6</v>
      </c>
      <c r="AG507" s="4">
        <v>5.0625</v>
      </c>
      <c r="AH507" s="3">
        <f>Z43</f>
        <v>1138.1017408675852</v>
      </c>
      <c r="AI507" s="3">
        <f t="shared" si="89"/>
        <v>1008.5616438356165</v>
      </c>
      <c r="AJ507" s="3">
        <f t="shared" si="90"/>
        <v>961.8721461187215</v>
      </c>
      <c r="AK507" s="3">
        <f t="shared" si="91"/>
        <v>800</v>
      </c>
      <c r="AL507" s="3">
        <f t="shared" si="92"/>
        <v>0</v>
      </c>
      <c r="AM507" s="3">
        <f t="shared" si="93"/>
        <v>210</v>
      </c>
      <c r="AN507" s="3">
        <f t="shared" si="94"/>
        <v>70</v>
      </c>
      <c r="AO507" s="3">
        <f t="shared" si="87"/>
        <v>3050.433789954338</v>
      </c>
      <c r="AP507" s="3">
        <f t="shared" si="88"/>
        <v>4188.5355308219232</v>
      </c>
    </row>
    <row r="508" spans="2:42" x14ac:dyDescent="0.3">
      <c r="B508" s="1"/>
      <c r="AF508">
        <v>6</v>
      </c>
      <c r="AG508" s="4">
        <v>5.0729166666666696</v>
      </c>
      <c r="AH508" s="3">
        <f>Z44</f>
        <v>1403.8997574200966</v>
      </c>
      <c r="AI508" s="3">
        <f t="shared" si="89"/>
        <v>1008.5616438356165</v>
      </c>
      <c r="AJ508" s="3">
        <f t="shared" si="90"/>
        <v>961.8721461187215</v>
      </c>
      <c r="AK508" s="3">
        <f t="shared" si="91"/>
        <v>800</v>
      </c>
      <c r="AL508" s="3">
        <f t="shared" si="92"/>
        <v>0</v>
      </c>
      <c r="AM508" s="3">
        <f t="shared" si="93"/>
        <v>210</v>
      </c>
      <c r="AN508" s="3">
        <f t="shared" si="94"/>
        <v>70</v>
      </c>
      <c r="AO508" s="3">
        <f t="shared" si="87"/>
        <v>3050.433789954338</v>
      </c>
      <c r="AP508" s="3">
        <f t="shared" si="88"/>
        <v>4454.3335473744346</v>
      </c>
    </row>
    <row r="509" spans="2:42" x14ac:dyDescent="0.3">
      <c r="B509" s="1"/>
      <c r="AF509">
        <v>6</v>
      </c>
      <c r="AG509" s="4">
        <v>5.0833333333333304</v>
      </c>
      <c r="AH509" s="3">
        <f>Z45</f>
        <v>1683.3553795662153</v>
      </c>
      <c r="AI509" s="3">
        <f t="shared" si="89"/>
        <v>1008.5616438356165</v>
      </c>
      <c r="AJ509" s="3">
        <f t="shared" si="90"/>
        <v>961.8721461187215</v>
      </c>
      <c r="AK509" s="3">
        <f t="shared" si="91"/>
        <v>800</v>
      </c>
      <c r="AL509" s="3">
        <f t="shared" si="92"/>
        <v>0</v>
      </c>
      <c r="AM509" s="3">
        <f t="shared" si="93"/>
        <v>210</v>
      </c>
      <c r="AN509" s="3">
        <f t="shared" si="94"/>
        <v>70</v>
      </c>
      <c r="AO509" s="3">
        <f t="shared" si="87"/>
        <v>3050.433789954338</v>
      </c>
      <c r="AP509" s="3">
        <f t="shared" si="88"/>
        <v>4733.7891695205535</v>
      </c>
    </row>
    <row r="510" spans="2:42" x14ac:dyDescent="0.3">
      <c r="B510" s="1"/>
      <c r="AF510">
        <v>6</v>
      </c>
      <c r="AG510" s="4">
        <v>5.09375</v>
      </c>
      <c r="AH510" s="3">
        <f>Z46</f>
        <v>1976.4686073059413</v>
      </c>
      <c r="AI510" s="3">
        <f t="shared" si="89"/>
        <v>1008.5616438356165</v>
      </c>
      <c r="AJ510" s="3">
        <f t="shared" si="90"/>
        <v>961.8721461187215</v>
      </c>
      <c r="AK510" s="3">
        <f t="shared" si="91"/>
        <v>800</v>
      </c>
      <c r="AL510" s="3">
        <f t="shared" si="92"/>
        <v>0</v>
      </c>
      <c r="AM510" s="3">
        <f t="shared" si="93"/>
        <v>210</v>
      </c>
      <c r="AN510" s="3">
        <f t="shared" si="94"/>
        <v>70</v>
      </c>
      <c r="AO510" s="3">
        <f t="shared" si="87"/>
        <v>3050.433789954338</v>
      </c>
      <c r="AP510" s="3">
        <f t="shared" si="88"/>
        <v>5026.902397260279</v>
      </c>
    </row>
    <row r="511" spans="2:42" x14ac:dyDescent="0.3">
      <c r="B511" s="1"/>
      <c r="AF511">
        <v>6</v>
      </c>
      <c r="AG511" s="4">
        <v>5.1041666666666696</v>
      </c>
      <c r="AH511" s="3">
        <f>Z47</f>
        <v>2283.2394406392746</v>
      </c>
      <c r="AI511" s="3">
        <f t="shared" si="89"/>
        <v>1008.5616438356165</v>
      </c>
      <c r="AJ511" s="3">
        <f t="shared" si="90"/>
        <v>961.8721461187215</v>
      </c>
      <c r="AK511" s="3">
        <f t="shared" si="91"/>
        <v>800</v>
      </c>
      <c r="AL511" s="3">
        <f t="shared" si="92"/>
        <v>0</v>
      </c>
      <c r="AM511" s="3">
        <f t="shared" si="93"/>
        <v>210</v>
      </c>
      <c r="AN511" s="3">
        <f t="shared" si="94"/>
        <v>70</v>
      </c>
      <c r="AO511" s="3">
        <f t="shared" si="87"/>
        <v>3050.433789954338</v>
      </c>
      <c r="AP511" s="3">
        <f t="shared" si="88"/>
        <v>5333.673230593613</v>
      </c>
    </row>
    <row r="512" spans="2:42" x14ac:dyDescent="0.3">
      <c r="B512" s="1"/>
      <c r="AF512">
        <v>6</v>
      </c>
      <c r="AG512" s="4">
        <v>5.1145833333333304</v>
      </c>
      <c r="AH512" s="3">
        <f>Z48</f>
        <v>2590.010273972608</v>
      </c>
      <c r="AI512" s="3">
        <f t="shared" si="89"/>
        <v>1008.5616438356165</v>
      </c>
      <c r="AJ512" s="3">
        <f t="shared" si="90"/>
        <v>961.8721461187215</v>
      </c>
      <c r="AK512" s="3">
        <f t="shared" si="91"/>
        <v>800</v>
      </c>
      <c r="AL512" s="3">
        <f t="shared" si="92"/>
        <v>0</v>
      </c>
      <c r="AM512" s="3">
        <f t="shared" si="93"/>
        <v>210</v>
      </c>
      <c r="AN512" s="3">
        <f t="shared" si="94"/>
        <v>70</v>
      </c>
      <c r="AO512" s="3">
        <f t="shared" si="87"/>
        <v>3050.433789954338</v>
      </c>
      <c r="AP512" s="3">
        <f t="shared" si="88"/>
        <v>5640.444063926946</v>
      </c>
    </row>
    <row r="513" spans="2:42" x14ac:dyDescent="0.3">
      <c r="B513" s="1"/>
      <c r="AF513">
        <v>6</v>
      </c>
      <c r="AG513" s="4">
        <v>5.125</v>
      </c>
      <c r="AH513" s="3">
        <f>Z49</f>
        <v>2896.7811073059415</v>
      </c>
      <c r="AI513" s="3">
        <f t="shared" si="89"/>
        <v>1008.5616438356165</v>
      </c>
      <c r="AJ513" s="3">
        <f t="shared" si="90"/>
        <v>961.8721461187215</v>
      </c>
      <c r="AK513" s="3">
        <f t="shared" si="91"/>
        <v>800</v>
      </c>
      <c r="AL513" s="3">
        <f t="shared" si="92"/>
        <v>0</v>
      </c>
      <c r="AM513" s="3">
        <f t="shared" si="93"/>
        <v>210</v>
      </c>
      <c r="AN513" s="3">
        <f t="shared" si="94"/>
        <v>70</v>
      </c>
      <c r="AO513" s="3">
        <f t="shared" si="87"/>
        <v>3050.433789954338</v>
      </c>
      <c r="AP513" s="3">
        <f t="shared" si="88"/>
        <v>5947.214897260279</v>
      </c>
    </row>
    <row r="514" spans="2:42" x14ac:dyDescent="0.3">
      <c r="B514" s="1"/>
      <c r="AF514">
        <v>6</v>
      </c>
      <c r="AG514" s="4">
        <v>5.1354166666666696</v>
      </c>
      <c r="AH514" s="3">
        <f>Z50</f>
        <v>3203.551940639275</v>
      </c>
      <c r="AI514" s="3">
        <f t="shared" si="89"/>
        <v>1008.5616438356165</v>
      </c>
      <c r="AJ514" s="3">
        <f t="shared" si="90"/>
        <v>961.8721461187215</v>
      </c>
      <c r="AK514" s="3">
        <f t="shared" si="91"/>
        <v>800</v>
      </c>
      <c r="AL514" s="3">
        <f t="shared" si="92"/>
        <v>0</v>
      </c>
      <c r="AM514" s="3">
        <f t="shared" si="93"/>
        <v>210</v>
      </c>
      <c r="AN514" s="3">
        <f t="shared" si="94"/>
        <v>70</v>
      </c>
      <c r="AO514" s="3">
        <f t="shared" si="87"/>
        <v>3050.433789954338</v>
      </c>
      <c r="AP514" s="3">
        <f t="shared" si="88"/>
        <v>6253.985730593613</v>
      </c>
    </row>
    <row r="515" spans="2:42" x14ac:dyDescent="0.3">
      <c r="B515" s="1"/>
      <c r="AF515">
        <v>6</v>
      </c>
      <c r="AG515" s="4">
        <v>5.1458333333333304</v>
      </c>
      <c r="AH515" s="3">
        <f>Z51</f>
        <v>3510.3227739726085</v>
      </c>
      <c r="AI515" s="3">
        <f t="shared" si="89"/>
        <v>1008.5616438356165</v>
      </c>
      <c r="AJ515" s="3">
        <f t="shared" si="90"/>
        <v>961.8721461187215</v>
      </c>
      <c r="AK515" s="3">
        <f t="shared" si="91"/>
        <v>800</v>
      </c>
      <c r="AL515" s="3">
        <f t="shared" si="92"/>
        <v>0</v>
      </c>
      <c r="AM515" s="3">
        <f t="shared" si="93"/>
        <v>210</v>
      </c>
      <c r="AN515" s="3">
        <f t="shared" si="94"/>
        <v>70</v>
      </c>
      <c r="AO515" s="3">
        <f t="shared" si="87"/>
        <v>3050.433789954338</v>
      </c>
      <c r="AP515" s="3">
        <f t="shared" si="88"/>
        <v>6560.7565639269469</v>
      </c>
    </row>
    <row r="516" spans="2:42" x14ac:dyDescent="0.3">
      <c r="B516" s="1"/>
      <c r="AF516">
        <v>6</v>
      </c>
      <c r="AG516" s="4">
        <v>5.15625</v>
      </c>
      <c r="AH516" s="3">
        <f>Z52</f>
        <v>3813.9418521689554</v>
      </c>
      <c r="AI516" s="3">
        <f t="shared" si="89"/>
        <v>1008.5616438356165</v>
      </c>
      <c r="AJ516" s="3">
        <f t="shared" si="90"/>
        <v>961.8721461187215</v>
      </c>
      <c r="AK516" s="3">
        <f t="shared" si="91"/>
        <v>800</v>
      </c>
      <c r="AL516" s="3">
        <f t="shared" si="92"/>
        <v>0</v>
      </c>
      <c r="AM516" s="3">
        <f t="shared" si="93"/>
        <v>210</v>
      </c>
      <c r="AN516" s="3">
        <f t="shared" si="94"/>
        <v>70</v>
      </c>
      <c r="AO516" s="3">
        <f t="shared" si="87"/>
        <v>3050.433789954338</v>
      </c>
      <c r="AP516" s="3">
        <f t="shared" si="88"/>
        <v>6864.3756421232938</v>
      </c>
    </row>
    <row r="517" spans="2:42" x14ac:dyDescent="0.3">
      <c r="B517" s="1"/>
      <c r="AF517">
        <v>6</v>
      </c>
      <c r="AG517" s="4">
        <v>5.1666666666666696</v>
      </c>
      <c r="AH517" s="3">
        <f>Z53</f>
        <v>4114.4091752283166</v>
      </c>
      <c r="AI517" s="3">
        <f t="shared" si="89"/>
        <v>1008.5616438356165</v>
      </c>
      <c r="AJ517" s="3">
        <f t="shared" si="90"/>
        <v>961.8721461187215</v>
      </c>
      <c r="AK517" s="3">
        <f t="shared" si="91"/>
        <v>800</v>
      </c>
      <c r="AL517" s="3">
        <f t="shared" si="92"/>
        <v>0</v>
      </c>
      <c r="AM517" s="3">
        <f t="shared" si="93"/>
        <v>210</v>
      </c>
      <c r="AN517" s="3">
        <f t="shared" si="94"/>
        <v>70</v>
      </c>
      <c r="AO517" s="3">
        <f t="shared" si="87"/>
        <v>3050.433789954338</v>
      </c>
      <c r="AP517" s="3">
        <f t="shared" si="88"/>
        <v>7164.8429651826546</v>
      </c>
    </row>
    <row r="518" spans="2:42" x14ac:dyDescent="0.3">
      <c r="B518" s="1"/>
      <c r="AF518">
        <v>6</v>
      </c>
      <c r="AG518" s="4">
        <v>5.1770833333333304</v>
      </c>
      <c r="AH518" s="3">
        <f>Z54</f>
        <v>4411.7247431506912</v>
      </c>
      <c r="AI518" s="3">
        <f t="shared" si="89"/>
        <v>1008.5616438356165</v>
      </c>
      <c r="AJ518" s="3">
        <f t="shared" si="90"/>
        <v>961.8721461187215</v>
      </c>
      <c r="AK518" s="3">
        <f t="shared" si="91"/>
        <v>800</v>
      </c>
      <c r="AL518" s="3">
        <f t="shared" si="92"/>
        <v>0</v>
      </c>
      <c r="AM518" s="3">
        <f t="shared" si="93"/>
        <v>210</v>
      </c>
      <c r="AN518" s="3">
        <f t="shared" si="94"/>
        <v>70</v>
      </c>
      <c r="AO518" s="3">
        <f t="shared" si="87"/>
        <v>3050.433789954338</v>
      </c>
      <c r="AP518" s="3">
        <f t="shared" si="88"/>
        <v>7462.1585331050292</v>
      </c>
    </row>
    <row r="519" spans="2:42" x14ac:dyDescent="0.3">
      <c r="B519" s="1"/>
      <c r="AF519">
        <v>6</v>
      </c>
      <c r="AG519" s="4">
        <v>5.1875</v>
      </c>
      <c r="AH519" s="3">
        <f>Z55</f>
        <v>4705.8885559360797</v>
      </c>
      <c r="AI519" s="3">
        <f t="shared" si="89"/>
        <v>1008.5616438356165</v>
      </c>
      <c r="AJ519" s="3">
        <f t="shared" si="90"/>
        <v>961.8721461187215</v>
      </c>
      <c r="AK519" s="3">
        <f t="shared" si="91"/>
        <v>800</v>
      </c>
      <c r="AL519" s="3">
        <f t="shared" si="92"/>
        <v>0</v>
      </c>
      <c r="AM519" s="3">
        <f t="shared" si="93"/>
        <v>210</v>
      </c>
      <c r="AN519" s="3">
        <f t="shared" si="94"/>
        <v>70</v>
      </c>
      <c r="AO519" s="3">
        <f t="shared" si="87"/>
        <v>3050.433789954338</v>
      </c>
      <c r="AP519" s="3">
        <f t="shared" si="88"/>
        <v>7756.3223458904176</v>
      </c>
    </row>
    <row r="520" spans="2:42" x14ac:dyDescent="0.3">
      <c r="B520" s="1"/>
      <c r="AF520">
        <v>6</v>
      </c>
      <c r="AG520" s="4">
        <v>5.1979166666666696</v>
      </c>
      <c r="AH520" s="3">
        <f>Z56</f>
        <v>4958.0289668949836</v>
      </c>
      <c r="AI520" s="3">
        <f t="shared" si="89"/>
        <v>1008.5616438356165</v>
      </c>
      <c r="AJ520" s="3">
        <f t="shared" si="90"/>
        <v>961.8721461187215</v>
      </c>
      <c r="AK520" s="3">
        <f t="shared" si="91"/>
        <v>800</v>
      </c>
      <c r="AL520" s="3">
        <f t="shared" si="92"/>
        <v>0</v>
      </c>
      <c r="AM520" s="3">
        <f t="shared" si="93"/>
        <v>210</v>
      </c>
      <c r="AN520" s="3">
        <f t="shared" si="94"/>
        <v>70</v>
      </c>
      <c r="AO520" s="3">
        <f t="shared" si="87"/>
        <v>3050.433789954338</v>
      </c>
      <c r="AP520" s="3">
        <f t="shared" si="88"/>
        <v>8008.4627568493215</v>
      </c>
    </row>
    <row r="521" spans="2:42" x14ac:dyDescent="0.3">
      <c r="B521" s="1"/>
      <c r="AF521">
        <v>6</v>
      </c>
      <c r="AG521" s="4">
        <v>5.2083333333333304</v>
      </c>
      <c r="AH521" s="3">
        <f>Z57</f>
        <v>5168.1459760274038</v>
      </c>
      <c r="AI521" s="3">
        <f t="shared" si="89"/>
        <v>1008.5616438356165</v>
      </c>
      <c r="AJ521" s="3">
        <f t="shared" si="90"/>
        <v>961.8721461187215</v>
      </c>
      <c r="AK521" s="3">
        <f t="shared" si="91"/>
        <v>800</v>
      </c>
      <c r="AL521" s="3">
        <f t="shared" si="92"/>
        <v>0</v>
      </c>
      <c r="AM521" s="3">
        <f t="shared" si="93"/>
        <v>210</v>
      </c>
      <c r="AN521" s="3">
        <f t="shared" si="94"/>
        <v>70</v>
      </c>
      <c r="AO521" s="3">
        <f t="shared" si="87"/>
        <v>3050.433789954338</v>
      </c>
      <c r="AP521" s="3">
        <f t="shared" si="88"/>
        <v>8218.5797659817417</v>
      </c>
    </row>
    <row r="522" spans="2:42" x14ac:dyDescent="0.3">
      <c r="B522" s="1"/>
      <c r="AF522">
        <v>6</v>
      </c>
      <c r="AG522" s="4">
        <v>5.21875</v>
      </c>
      <c r="AH522" s="3">
        <f>Z58</f>
        <v>5336.2395833333394</v>
      </c>
      <c r="AI522" s="3">
        <f t="shared" si="89"/>
        <v>1008.5616438356165</v>
      </c>
      <c r="AJ522" s="3">
        <f t="shared" si="90"/>
        <v>961.8721461187215</v>
      </c>
      <c r="AK522" s="3">
        <f t="shared" si="91"/>
        <v>800</v>
      </c>
      <c r="AL522" s="3">
        <f t="shared" si="92"/>
        <v>0</v>
      </c>
      <c r="AM522" s="3">
        <f t="shared" si="93"/>
        <v>210</v>
      </c>
      <c r="AN522" s="3">
        <f t="shared" si="94"/>
        <v>70</v>
      </c>
      <c r="AO522" s="3">
        <f t="shared" si="87"/>
        <v>3050.433789954338</v>
      </c>
      <c r="AP522" s="3">
        <f t="shared" si="88"/>
        <v>8386.6733732876783</v>
      </c>
    </row>
    <row r="523" spans="2:42" x14ac:dyDescent="0.3">
      <c r="B523" s="1"/>
      <c r="AF523">
        <v>6</v>
      </c>
      <c r="AG523" s="4">
        <v>5.2291666666666696</v>
      </c>
      <c r="AH523" s="3">
        <f>Z59</f>
        <v>5462.3097888127913</v>
      </c>
      <c r="AI523" s="3">
        <f t="shared" si="89"/>
        <v>1008.5616438356165</v>
      </c>
      <c r="AJ523" s="3">
        <f t="shared" si="90"/>
        <v>961.8721461187215</v>
      </c>
      <c r="AK523" s="3">
        <f t="shared" si="91"/>
        <v>800</v>
      </c>
      <c r="AL523" s="3">
        <f t="shared" si="92"/>
        <v>0</v>
      </c>
      <c r="AM523" s="3">
        <f t="shared" si="93"/>
        <v>210</v>
      </c>
      <c r="AN523" s="3">
        <f t="shared" si="94"/>
        <v>70</v>
      </c>
      <c r="AO523" s="3">
        <f t="shared" si="87"/>
        <v>3050.433789954338</v>
      </c>
      <c r="AP523" s="3">
        <f t="shared" si="88"/>
        <v>8512.7435787671293</v>
      </c>
    </row>
    <row r="524" spans="2:42" x14ac:dyDescent="0.3">
      <c r="B524" s="1"/>
      <c r="AF524">
        <v>6</v>
      </c>
      <c r="AG524" s="4">
        <v>5.2395833333333304</v>
      </c>
      <c r="AH524" s="3">
        <f>Z60</f>
        <v>5546.3565924657596</v>
      </c>
      <c r="AI524" s="3">
        <f t="shared" si="89"/>
        <v>1008.5616438356165</v>
      </c>
      <c r="AJ524" s="3">
        <f t="shared" si="90"/>
        <v>961.8721461187215</v>
      </c>
      <c r="AK524" s="3">
        <f t="shared" si="91"/>
        <v>800</v>
      </c>
      <c r="AL524" s="3">
        <f t="shared" si="92"/>
        <v>0</v>
      </c>
      <c r="AM524" s="3">
        <f t="shared" si="93"/>
        <v>210</v>
      </c>
      <c r="AN524" s="3">
        <f t="shared" si="94"/>
        <v>70</v>
      </c>
      <c r="AO524" s="3">
        <f t="shared" si="87"/>
        <v>3050.433789954338</v>
      </c>
      <c r="AP524" s="3">
        <f t="shared" si="88"/>
        <v>8596.7903824200985</v>
      </c>
    </row>
    <row r="525" spans="2:42" x14ac:dyDescent="0.3">
      <c r="B525" s="1"/>
      <c r="AF525">
        <v>6</v>
      </c>
      <c r="AG525" s="4">
        <v>5.25</v>
      </c>
      <c r="AH525" s="3">
        <f>Z61</f>
        <v>5588.3799942922433</v>
      </c>
      <c r="AI525" s="3">
        <f t="shared" si="89"/>
        <v>1008.5616438356165</v>
      </c>
      <c r="AJ525" s="3">
        <f t="shared" si="90"/>
        <v>961.8721461187215</v>
      </c>
      <c r="AK525" s="3">
        <f t="shared" si="91"/>
        <v>800</v>
      </c>
      <c r="AL525" s="3">
        <f t="shared" si="92"/>
        <v>0</v>
      </c>
      <c r="AM525" s="3">
        <f t="shared" si="93"/>
        <v>210</v>
      </c>
      <c r="AN525" s="3">
        <f t="shared" si="94"/>
        <v>70</v>
      </c>
      <c r="AO525" s="3">
        <f t="shared" si="87"/>
        <v>3050.433789954338</v>
      </c>
      <c r="AP525" s="3">
        <f t="shared" si="88"/>
        <v>8638.8137842465803</v>
      </c>
    </row>
    <row r="526" spans="2:42" x14ac:dyDescent="0.3">
      <c r="B526" s="1"/>
      <c r="AF526">
        <v>6</v>
      </c>
      <c r="AG526" s="4">
        <v>5.2604166666666696</v>
      </c>
      <c r="AH526" s="3">
        <f>Z62</f>
        <v>5588.3799942922433</v>
      </c>
      <c r="AI526" s="3">
        <f t="shared" si="89"/>
        <v>1008.5616438356165</v>
      </c>
      <c r="AJ526" s="3">
        <f t="shared" si="90"/>
        <v>961.8721461187215</v>
      </c>
      <c r="AK526" s="3">
        <f t="shared" si="91"/>
        <v>800</v>
      </c>
      <c r="AL526" s="3">
        <f t="shared" si="92"/>
        <v>0</v>
      </c>
      <c r="AM526" s="3">
        <f t="shared" si="93"/>
        <v>210</v>
      </c>
      <c r="AN526" s="3">
        <f t="shared" si="94"/>
        <v>70</v>
      </c>
      <c r="AO526" s="3">
        <f t="shared" si="87"/>
        <v>3050.433789954338</v>
      </c>
      <c r="AP526" s="3">
        <f t="shared" si="88"/>
        <v>8638.8137842465803</v>
      </c>
    </row>
    <row r="527" spans="2:42" x14ac:dyDescent="0.3">
      <c r="B527" s="1"/>
      <c r="AF527">
        <v>6</v>
      </c>
      <c r="AG527" s="4">
        <v>5.2708333333333304</v>
      </c>
      <c r="AH527" s="3">
        <f>Z63</f>
        <v>5546.3565924657596</v>
      </c>
      <c r="AI527" s="3">
        <f t="shared" si="89"/>
        <v>1008.5616438356165</v>
      </c>
      <c r="AJ527" s="3">
        <f t="shared" si="90"/>
        <v>961.8721461187215</v>
      </c>
      <c r="AK527" s="3">
        <f t="shared" si="91"/>
        <v>800</v>
      </c>
      <c r="AL527" s="3">
        <f t="shared" si="92"/>
        <v>0</v>
      </c>
      <c r="AM527" s="3">
        <f t="shared" si="93"/>
        <v>210</v>
      </c>
      <c r="AN527" s="3">
        <f t="shared" si="94"/>
        <v>70</v>
      </c>
      <c r="AO527" s="3">
        <f t="shared" si="87"/>
        <v>3050.433789954338</v>
      </c>
      <c r="AP527" s="3">
        <f t="shared" si="88"/>
        <v>8596.7903824200985</v>
      </c>
    </row>
    <row r="528" spans="2:42" x14ac:dyDescent="0.3">
      <c r="B528" s="1"/>
      <c r="AF528">
        <v>6</v>
      </c>
      <c r="AG528" s="4">
        <v>5.28125</v>
      </c>
      <c r="AH528" s="3">
        <f>Z64</f>
        <v>5488.5744149543443</v>
      </c>
      <c r="AI528" s="3">
        <f t="shared" si="89"/>
        <v>1008.5616438356165</v>
      </c>
      <c r="AJ528" s="3">
        <f t="shared" si="90"/>
        <v>961.8721461187215</v>
      </c>
      <c r="AK528" s="3">
        <f t="shared" si="91"/>
        <v>800</v>
      </c>
      <c r="AL528" s="3">
        <f t="shared" si="92"/>
        <v>0</v>
      </c>
      <c r="AM528" s="3">
        <f t="shared" si="93"/>
        <v>210</v>
      </c>
      <c r="AN528" s="3">
        <f t="shared" si="94"/>
        <v>70</v>
      </c>
      <c r="AO528" s="3">
        <f t="shared" si="87"/>
        <v>3050.433789954338</v>
      </c>
      <c r="AP528" s="3">
        <f t="shared" si="88"/>
        <v>8539.0082049086814</v>
      </c>
    </row>
    <row r="529" spans="2:42" x14ac:dyDescent="0.3">
      <c r="B529" s="1"/>
      <c r="AF529">
        <v>6</v>
      </c>
      <c r="AG529" s="4">
        <v>5.2916666666666696</v>
      </c>
      <c r="AH529" s="3">
        <f>Z65</f>
        <v>5415.0334617579974</v>
      </c>
      <c r="AI529" s="3">
        <f t="shared" si="89"/>
        <v>1008.5616438356165</v>
      </c>
      <c r="AJ529" s="3">
        <f t="shared" si="90"/>
        <v>961.8721461187215</v>
      </c>
      <c r="AK529" s="3">
        <f t="shared" si="91"/>
        <v>800</v>
      </c>
      <c r="AL529" s="3">
        <f t="shared" si="92"/>
        <v>0</v>
      </c>
      <c r="AM529" s="3">
        <f t="shared" si="93"/>
        <v>210</v>
      </c>
      <c r="AN529" s="3">
        <f t="shared" si="94"/>
        <v>70</v>
      </c>
      <c r="AO529" s="3">
        <f t="shared" si="87"/>
        <v>3050.433789954338</v>
      </c>
      <c r="AP529" s="3">
        <f t="shared" si="88"/>
        <v>8465.4672517123363</v>
      </c>
    </row>
    <row r="530" spans="2:42" x14ac:dyDescent="0.3">
      <c r="B530" s="1"/>
      <c r="AF530">
        <v>6</v>
      </c>
      <c r="AG530" s="4">
        <v>5.3020833333333304</v>
      </c>
      <c r="AH530" s="3">
        <f>Z66</f>
        <v>5325.7337328767189</v>
      </c>
      <c r="AI530" s="3">
        <f t="shared" si="89"/>
        <v>1008.5616438356165</v>
      </c>
      <c r="AJ530" s="3">
        <f t="shared" si="90"/>
        <v>961.8721461187215</v>
      </c>
      <c r="AK530" s="3">
        <f t="shared" si="91"/>
        <v>800</v>
      </c>
      <c r="AL530" s="3">
        <f t="shared" si="92"/>
        <v>0</v>
      </c>
      <c r="AM530" s="3">
        <f t="shared" si="93"/>
        <v>210</v>
      </c>
      <c r="AN530" s="3">
        <f t="shared" si="94"/>
        <v>70</v>
      </c>
      <c r="AO530" s="3">
        <f t="shared" si="87"/>
        <v>3050.433789954338</v>
      </c>
      <c r="AP530" s="3">
        <f t="shared" si="88"/>
        <v>8376.167522831056</v>
      </c>
    </row>
    <row r="531" spans="2:42" x14ac:dyDescent="0.3">
      <c r="B531" s="1"/>
      <c r="AF531">
        <v>6</v>
      </c>
      <c r="AG531" s="4">
        <v>5.3125</v>
      </c>
      <c r="AH531" s="3">
        <f>Z67</f>
        <v>5220.6752283105088</v>
      </c>
      <c r="AI531" s="3">
        <f t="shared" si="89"/>
        <v>1008.5616438356165</v>
      </c>
      <c r="AJ531" s="3">
        <f t="shared" si="90"/>
        <v>961.8721461187215</v>
      </c>
      <c r="AK531" s="3">
        <f t="shared" si="91"/>
        <v>800</v>
      </c>
      <c r="AL531" s="3">
        <f t="shared" si="92"/>
        <v>0</v>
      </c>
      <c r="AM531" s="3">
        <f t="shared" si="93"/>
        <v>210</v>
      </c>
      <c r="AN531" s="3">
        <f t="shared" si="94"/>
        <v>70</v>
      </c>
      <c r="AO531" s="3">
        <f t="shared" si="87"/>
        <v>3050.433789954338</v>
      </c>
      <c r="AP531" s="3">
        <f t="shared" si="88"/>
        <v>8271.1090182648477</v>
      </c>
    </row>
    <row r="532" spans="2:42" x14ac:dyDescent="0.3">
      <c r="B532" s="1"/>
      <c r="AF532">
        <v>6</v>
      </c>
      <c r="AG532" s="4">
        <v>5.3229166666666696</v>
      </c>
      <c r="AH532" s="3">
        <f>Z68</f>
        <v>5110.3637985159885</v>
      </c>
      <c r="AI532" s="3">
        <f t="shared" si="89"/>
        <v>1008.5616438356165</v>
      </c>
      <c r="AJ532" s="3">
        <f t="shared" si="90"/>
        <v>961.8721461187215</v>
      </c>
      <c r="AK532" s="3">
        <f t="shared" si="91"/>
        <v>800</v>
      </c>
      <c r="AL532" s="3">
        <f t="shared" si="92"/>
        <v>0</v>
      </c>
      <c r="AM532" s="3">
        <f t="shared" si="93"/>
        <v>210</v>
      </c>
      <c r="AN532" s="3">
        <f t="shared" si="94"/>
        <v>70</v>
      </c>
      <c r="AO532" s="3">
        <f t="shared" si="87"/>
        <v>3050.433789954338</v>
      </c>
      <c r="AP532" s="3">
        <f t="shared" si="88"/>
        <v>8160.7975884703264</v>
      </c>
    </row>
    <row r="533" spans="2:42" x14ac:dyDescent="0.3">
      <c r="B533" s="1"/>
      <c r="AF533">
        <v>6</v>
      </c>
      <c r="AG533" s="4">
        <v>5.3333333333333304</v>
      </c>
      <c r="AH533" s="3">
        <f>Z69</f>
        <v>4994.799443493157</v>
      </c>
      <c r="AI533" s="3">
        <f t="shared" si="89"/>
        <v>1008.5616438356165</v>
      </c>
      <c r="AJ533" s="3">
        <f t="shared" si="90"/>
        <v>961.8721461187215</v>
      </c>
      <c r="AK533" s="3">
        <f t="shared" si="91"/>
        <v>800</v>
      </c>
      <c r="AL533" s="3">
        <f t="shared" si="92"/>
        <v>0</v>
      </c>
      <c r="AM533" s="3">
        <f t="shared" si="93"/>
        <v>210</v>
      </c>
      <c r="AN533" s="3">
        <f t="shared" si="94"/>
        <v>70</v>
      </c>
      <c r="AO533" s="3">
        <f t="shared" si="87"/>
        <v>3050.433789954338</v>
      </c>
      <c r="AP533" s="3">
        <f t="shared" si="88"/>
        <v>8045.233233447495</v>
      </c>
    </row>
    <row r="534" spans="2:42" x14ac:dyDescent="0.3">
      <c r="B534" s="1"/>
      <c r="AF534">
        <v>6</v>
      </c>
      <c r="AG534" s="4">
        <v>5.34375</v>
      </c>
      <c r="AH534" s="3">
        <f>Z70</f>
        <v>4873.9821632420153</v>
      </c>
      <c r="AI534" s="3">
        <f t="shared" si="89"/>
        <v>1008.5616438356165</v>
      </c>
      <c r="AJ534" s="3">
        <f t="shared" si="90"/>
        <v>961.8721461187215</v>
      </c>
      <c r="AK534" s="3">
        <f t="shared" si="91"/>
        <v>800</v>
      </c>
      <c r="AL534" s="3">
        <f t="shared" si="92"/>
        <v>0</v>
      </c>
      <c r="AM534" s="3">
        <f t="shared" si="93"/>
        <v>210</v>
      </c>
      <c r="AN534" s="3">
        <f t="shared" si="94"/>
        <v>70</v>
      </c>
      <c r="AO534" s="3">
        <f t="shared" si="87"/>
        <v>3050.433789954338</v>
      </c>
      <c r="AP534" s="3">
        <f t="shared" si="88"/>
        <v>7924.4159531963533</v>
      </c>
    </row>
    <row r="535" spans="2:42" x14ac:dyDescent="0.3">
      <c r="B535" s="1"/>
      <c r="AF535">
        <v>6</v>
      </c>
      <c r="AG535" s="4">
        <v>5.3541666666666696</v>
      </c>
      <c r="AH535" s="3">
        <f>Z71</f>
        <v>4747.9119577625634</v>
      </c>
      <c r="AI535" s="3">
        <f t="shared" si="89"/>
        <v>1008.5616438356165</v>
      </c>
      <c r="AJ535" s="3">
        <f t="shared" si="90"/>
        <v>961.8721461187215</v>
      </c>
      <c r="AK535" s="3">
        <f t="shared" si="91"/>
        <v>800</v>
      </c>
      <c r="AL535" s="3">
        <f t="shared" si="92"/>
        <v>0</v>
      </c>
      <c r="AM535" s="3">
        <f t="shared" si="93"/>
        <v>210</v>
      </c>
      <c r="AN535" s="3">
        <f t="shared" si="94"/>
        <v>70</v>
      </c>
      <c r="AO535" s="3">
        <f t="shared" si="87"/>
        <v>3050.433789954338</v>
      </c>
      <c r="AP535" s="3">
        <f t="shared" si="88"/>
        <v>7798.3457477169013</v>
      </c>
    </row>
    <row r="536" spans="2:42" x14ac:dyDescent="0.3">
      <c r="B536" s="1"/>
      <c r="AF536">
        <v>6</v>
      </c>
      <c r="AG536" s="4">
        <v>5.3645833333333304</v>
      </c>
      <c r="AH536" s="3">
        <f>Z72</f>
        <v>4627.0946775114217</v>
      </c>
      <c r="AI536" s="3">
        <f t="shared" si="89"/>
        <v>1008.5616438356165</v>
      </c>
      <c r="AJ536" s="3">
        <f t="shared" si="90"/>
        <v>961.8721461187215</v>
      </c>
      <c r="AK536" s="3">
        <f t="shared" si="91"/>
        <v>800</v>
      </c>
      <c r="AL536" s="3">
        <f t="shared" si="92"/>
        <v>0</v>
      </c>
      <c r="AM536" s="3">
        <f t="shared" si="93"/>
        <v>210</v>
      </c>
      <c r="AN536" s="3">
        <f t="shared" si="94"/>
        <v>70</v>
      </c>
      <c r="AO536" s="3">
        <f t="shared" ref="AO536:AO599" si="95">SUM(AI536:AN536)</f>
        <v>3050.433789954338</v>
      </c>
      <c r="AP536" s="3">
        <f t="shared" ref="AP536:AP599" si="96">SUM(AH536:AN536)</f>
        <v>7677.5284674657596</v>
      </c>
    </row>
    <row r="537" spans="2:42" x14ac:dyDescent="0.3">
      <c r="B537" s="1"/>
      <c r="AF537">
        <v>6</v>
      </c>
      <c r="AG537" s="4">
        <v>5.375</v>
      </c>
      <c r="AH537" s="3">
        <f>Z73</f>
        <v>4511.5303224885902</v>
      </c>
      <c r="AI537" s="3">
        <f t="shared" si="89"/>
        <v>1008.5616438356165</v>
      </c>
      <c r="AJ537" s="3">
        <f t="shared" si="90"/>
        <v>961.8721461187215</v>
      </c>
      <c r="AK537" s="3">
        <f t="shared" si="91"/>
        <v>800</v>
      </c>
      <c r="AL537" s="3">
        <f t="shared" si="92"/>
        <v>0</v>
      </c>
      <c r="AM537" s="3">
        <f t="shared" si="93"/>
        <v>210</v>
      </c>
      <c r="AN537" s="3">
        <f t="shared" si="94"/>
        <v>70</v>
      </c>
      <c r="AO537" s="3">
        <f t="shared" si="95"/>
        <v>3050.433789954338</v>
      </c>
      <c r="AP537" s="3">
        <f t="shared" si="96"/>
        <v>7561.9641124429281</v>
      </c>
    </row>
    <row r="538" spans="2:42" x14ac:dyDescent="0.3">
      <c r="B538" s="1"/>
      <c r="AF538">
        <v>6</v>
      </c>
      <c r="AG538" s="4">
        <v>5.3854166666666696</v>
      </c>
      <c r="AH538" s="3">
        <f>Z74</f>
        <v>4401.2188926940698</v>
      </c>
      <c r="AI538" s="3">
        <f t="shared" si="89"/>
        <v>1008.5616438356165</v>
      </c>
      <c r="AJ538" s="3">
        <f t="shared" si="90"/>
        <v>961.8721461187215</v>
      </c>
      <c r="AK538" s="3">
        <f t="shared" si="91"/>
        <v>800</v>
      </c>
      <c r="AL538" s="3">
        <f t="shared" si="92"/>
        <v>0</v>
      </c>
      <c r="AM538" s="3">
        <f t="shared" si="93"/>
        <v>210</v>
      </c>
      <c r="AN538" s="3">
        <f t="shared" si="94"/>
        <v>70</v>
      </c>
      <c r="AO538" s="3">
        <f t="shared" si="95"/>
        <v>3050.433789954338</v>
      </c>
      <c r="AP538" s="3">
        <f t="shared" si="96"/>
        <v>7451.6526826484078</v>
      </c>
    </row>
    <row r="539" spans="2:42" x14ac:dyDescent="0.3">
      <c r="B539" s="1"/>
      <c r="AF539">
        <v>6</v>
      </c>
      <c r="AG539" s="4">
        <v>5.3958333333333304</v>
      </c>
      <c r="AH539" s="3">
        <f>Z75</f>
        <v>4296.1603881278597</v>
      </c>
      <c r="AI539" s="3">
        <f t="shared" si="89"/>
        <v>1008.5616438356165</v>
      </c>
      <c r="AJ539" s="3">
        <f t="shared" si="90"/>
        <v>961.8721461187215</v>
      </c>
      <c r="AK539" s="3">
        <f t="shared" si="91"/>
        <v>800</v>
      </c>
      <c r="AL539" s="3">
        <f t="shared" si="92"/>
        <v>0</v>
      </c>
      <c r="AM539" s="3">
        <f t="shared" si="93"/>
        <v>210</v>
      </c>
      <c r="AN539" s="3">
        <f t="shared" si="94"/>
        <v>70</v>
      </c>
      <c r="AO539" s="3">
        <f t="shared" si="95"/>
        <v>3050.433789954338</v>
      </c>
      <c r="AP539" s="3">
        <f t="shared" si="96"/>
        <v>7346.5941780821977</v>
      </c>
    </row>
    <row r="540" spans="2:42" x14ac:dyDescent="0.3">
      <c r="B540" s="1"/>
      <c r="AF540">
        <v>6</v>
      </c>
      <c r="AG540" s="4">
        <v>5.40625</v>
      </c>
      <c r="AH540" s="3">
        <f>Z76</f>
        <v>4206.8606592465812</v>
      </c>
      <c r="AI540" s="3">
        <f t="shared" si="89"/>
        <v>1008.5616438356165</v>
      </c>
      <c r="AJ540" s="3">
        <f t="shared" si="90"/>
        <v>961.8721461187215</v>
      </c>
      <c r="AK540" s="3">
        <f t="shared" si="91"/>
        <v>800</v>
      </c>
      <c r="AL540" s="3">
        <f t="shared" si="92"/>
        <v>0</v>
      </c>
      <c r="AM540" s="3">
        <f t="shared" si="93"/>
        <v>210</v>
      </c>
      <c r="AN540" s="3">
        <f t="shared" si="94"/>
        <v>70</v>
      </c>
      <c r="AO540" s="3">
        <f t="shared" si="95"/>
        <v>3050.433789954338</v>
      </c>
      <c r="AP540" s="3">
        <f t="shared" si="96"/>
        <v>7257.2944492009192</v>
      </c>
    </row>
    <row r="541" spans="2:42" x14ac:dyDescent="0.3">
      <c r="B541" s="1"/>
      <c r="AF541">
        <v>6</v>
      </c>
      <c r="AG541" s="4">
        <v>5.4166666666666696</v>
      </c>
      <c r="AH541" s="3">
        <f>Z77</f>
        <v>4133.3197060502343</v>
      </c>
      <c r="AI541" s="3">
        <f t="shared" si="89"/>
        <v>1008.5616438356165</v>
      </c>
      <c r="AJ541" s="3">
        <f t="shared" si="90"/>
        <v>961.8721461187215</v>
      </c>
      <c r="AK541" s="3">
        <f t="shared" si="91"/>
        <v>800</v>
      </c>
      <c r="AL541" s="3">
        <f t="shared" si="92"/>
        <v>0</v>
      </c>
      <c r="AM541" s="3">
        <f t="shared" si="93"/>
        <v>210</v>
      </c>
      <c r="AN541" s="3">
        <f t="shared" si="94"/>
        <v>70</v>
      </c>
      <c r="AO541" s="3">
        <f t="shared" si="95"/>
        <v>3050.433789954338</v>
      </c>
      <c r="AP541" s="3">
        <f t="shared" si="96"/>
        <v>7183.7534960045723</v>
      </c>
    </row>
    <row r="542" spans="2:42" x14ac:dyDescent="0.3">
      <c r="B542" s="1"/>
      <c r="AF542">
        <v>6</v>
      </c>
      <c r="AG542" s="4">
        <v>5.4270833333333304</v>
      </c>
      <c r="AH542" s="3">
        <f>Z78</f>
        <v>4075.5375285388186</v>
      </c>
      <c r="AI542" s="3">
        <f t="shared" si="89"/>
        <v>1008.5616438356165</v>
      </c>
      <c r="AJ542" s="3">
        <f t="shared" si="90"/>
        <v>961.8721461187215</v>
      </c>
      <c r="AK542" s="3">
        <f t="shared" si="91"/>
        <v>800</v>
      </c>
      <c r="AL542" s="3">
        <f t="shared" si="92"/>
        <v>0</v>
      </c>
      <c r="AM542" s="3">
        <f t="shared" si="93"/>
        <v>210</v>
      </c>
      <c r="AN542" s="3">
        <f t="shared" si="94"/>
        <v>70</v>
      </c>
      <c r="AO542" s="3">
        <f t="shared" si="95"/>
        <v>3050.433789954338</v>
      </c>
      <c r="AP542" s="3">
        <f t="shared" si="96"/>
        <v>7125.971318493157</v>
      </c>
    </row>
    <row r="543" spans="2:42" x14ac:dyDescent="0.3">
      <c r="B543" s="1"/>
      <c r="AF543">
        <v>6</v>
      </c>
      <c r="AG543" s="4">
        <v>5.4375</v>
      </c>
      <c r="AH543" s="3">
        <f>Z79</f>
        <v>4033.5141267123345</v>
      </c>
      <c r="AI543" s="3">
        <f t="shared" si="89"/>
        <v>1008.5616438356165</v>
      </c>
      <c r="AJ543" s="3">
        <f t="shared" si="90"/>
        <v>961.8721461187215</v>
      </c>
      <c r="AK543" s="3">
        <f t="shared" si="91"/>
        <v>800</v>
      </c>
      <c r="AL543" s="3">
        <f t="shared" si="92"/>
        <v>0</v>
      </c>
      <c r="AM543" s="3">
        <f t="shared" si="93"/>
        <v>210</v>
      </c>
      <c r="AN543" s="3">
        <f t="shared" si="94"/>
        <v>70</v>
      </c>
      <c r="AO543" s="3">
        <f t="shared" si="95"/>
        <v>3050.433789954338</v>
      </c>
      <c r="AP543" s="3">
        <f t="shared" si="96"/>
        <v>7083.9479166666724</v>
      </c>
    </row>
    <row r="544" spans="2:42" x14ac:dyDescent="0.3">
      <c r="B544" s="1"/>
      <c r="AF544">
        <v>6</v>
      </c>
      <c r="AG544" s="4">
        <v>5.4479166666666696</v>
      </c>
      <c r="AH544" s="3">
        <f>Z80</f>
        <v>4001.9965753424713</v>
      </c>
      <c r="AI544" s="3">
        <f t="shared" si="89"/>
        <v>1008.5616438356165</v>
      </c>
      <c r="AJ544" s="3">
        <f t="shared" si="90"/>
        <v>961.8721461187215</v>
      </c>
      <c r="AK544" s="3">
        <f t="shared" si="91"/>
        <v>800</v>
      </c>
      <c r="AL544" s="3">
        <f t="shared" si="92"/>
        <v>0</v>
      </c>
      <c r="AM544" s="3">
        <f t="shared" si="93"/>
        <v>210</v>
      </c>
      <c r="AN544" s="3">
        <f t="shared" si="94"/>
        <v>70</v>
      </c>
      <c r="AO544" s="3">
        <f t="shared" si="95"/>
        <v>3050.433789954338</v>
      </c>
      <c r="AP544" s="3">
        <f t="shared" si="96"/>
        <v>7052.4303652968092</v>
      </c>
    </row>
    <row r="545" spans="2:42" x14ac:dyDescent="0.3">
      <c r="B545" s="1"/>
      <c r="AF545">
        <v>6</v>
      </c>
      <c r="AG545" s="4">
        <v>5.4583333333333304</v>
      </c>
      <c r="AH545" s="3">
        <f>Z81</f>
        <v>3980.9848744292294</v>
      </c>
      <c r="AI545" s="3">
        <f t="shared" si="89"/>
        <v>1008.5616438356165</v>
      </c>
      <c r="AJ545" s="3">
        <f t="shared" si="90"/>
        <v>961.8721461187215</v>
      </c>
      <c r="AK545" s="3">
        <f t="shared" si="91"/>
        <v>800</v>
      </c>
      <c r="AL545" s="3">
        <f t="shared" si="92"/>
        <v>0</v>
      </c>
      <c r="AM545" s="3">
        <f t="shared" si="93"/>
        <v>210</v>
      </c>
      <c r="AN545" s="3">
        <f t="shared" si="94"/>
        <v>70</v>
      </c>
      <c r="AO545" s="3">
        <f t="shared" si="95"/>
        <v>3050.433789954338</v>
      </c>
      <c r="AP545" s="3">
        <f t="shared" si="96"/>
        <v>7031.4186643835674</v>
      </c>
    </row>
    <row r="546" spans="2:42" x14ac:dyDescent="0.3">
      <c r="B546" s="1"/>
      <c r="AF546">
        <v>6</v>
      </c>
      <c r="AG546" s="4">
        <v>5.46875</v>
      </c>
      <c r="AH546" s="3">
        <f>Z82</f>
        <v>3970.4790239726085</v>
      </c>
      <c r="AI546" s="3">
        <f t="shared" si="89"/>
        <v>1008.5616438356165</v>
      </c>
      <c r="AJ546" s="3">
        <f t="shared" si="90"/>
        <v>961.8721461187215</v>
      </c>
      <c r="AK546" s="3">
        <f t="shared" si="91"/>
        <v>800</v>
      </c>
      <c r="AL546" s="3">
        <f t="shared" si="92"/>
        <v>0</v>
      </c>
      <c r="AM546" s="3">
        <f t="shared" si="93"/>
        <v>210</v>
      </c>
      <c r="AN546" s="3">
        <f t="shared" si="94"/>
        <v>70</v>
      </c>
      <c r="AO546" s="3">
        <f t="shared" si="95"/>
        <v>3050.433789954338</v>
      </c>
      <c r="AP546" s="3">
        <f t="shared" si="96"/>
        <v>7020.9128139269469</v>
      </c>
    </row>
    <row r="547" spans="2:42" x14ac:dyDescent="0.3">
      <c r="B547" s="1"/>
      <c r="AF547">
        <v>6</v>
      </c>
      <c r="AG547" s="4">
        <v>5.4791666666666696</v>
      </c>
      <c r="AH547" s="3">
        <f>Z83</f>
        <v>3970.4790239726085</v>
      </c>
      <c r="AI547" s="3">
        <f t="shared" si="89"/>
        <v>1008.5616438356165</v>
      </c>
      <c r="AJ547" s="3">
        <f t="shared" si="90"/>
        <v>961.8721461187215</v>
      </c>
      <c r="AK547" s="3">
        <f t="shared" si="91"/>
        <v>800</v>
      </c>
      <c r="AL547" s="3">
        <f t="shared" si="92"/>
        <v>0</v>
      </c>
      <c r="AM547" s="3">
        <f t="shared" si="93"/>
        <v>210</v>
      </c>
      <c r="AN547" s="3">
        <f t="shared" si="94"/>
        <v>70</v>
      </c>
      <c r="AO547" s="3">
        <f t="shared" si="95"/>
        <v>3050.433789954338</v>
      </c>
      <c r="AP547" s="3">
        <f t="shared" si="96"/>
        <v>7020.9128139269469</v>
      </c>
    </row>
    <row r="548" spans="2:42" x14ac:dyDescent="0.3">
      <c r="B548" s="1"/>
      <c r="AF548">
        <v>6</v>
      </c>
      <c r="AG548" s="4">
        <v>5.4895833333333304</v>
      </c>
      <c r="AH548" s="3">
        <f>Z84</f>
        <v>3975.7319492009192</v>
      </c>
      <c r="AI548" s="3">
        <f t="shared" si="89"/>
        <v>1008.5616438356165</v>
      </c>
      <c r="AJ548" s="3">
        <f t="shared" si="90"/>
        <v>961.8721461187215</v>
      </c>
      <c r="AK548" s="3">
        <f t="shared" si="91"/>
        <v>800</v>
      </c>
      <c r="AL548" s="3">
        <f t="shared" si="92"/>
        <v>0</v>
      </c>
      <c r="AM548" s="3">
        <f t="shared" si="93"/>
        <v>210</v>
      </c>
      <c r="AN548" s="3">
        <f t="shared" si="94"/>
        <v>70</v>
      </c>
      <c r="AO548" s="3">
        <f t="shared" si="95"/>
        <v>3050.433789954338</v>
      </c>
      <c r="AP548" s="3">
        <f t="shared" si="96"/>
        <v>7026.1657391552571</v>
      </c>
    </row>
    <row r="549" spans="2:42" x14ac:dyDescent="0.3">
      <c r="B549" s="1"/>
      <c r="AF549">
        <v>6</v>
      </c>
      <c r="AG549" s="4">
        <v>5.5</v>
      </c>
      <c r="AH549" s="3">
        <f>Z85</f>
        <v>3986.2377996575401</v>
      </c>
      <c r="AI549" s="3">
        <f t="shared" si="89"/>
        <v>1008.5616438356165</v>
      </c>
      <c r="AJ549" s="3">
        <f t="shared" si="90"/>
        <v>961.8721461187215</v>
      </c>
      <c r="AK549" s="3">
        <f t="shared" si="91"/>
        <v>800</v>
      </c>
      <c r="AL549" s="3">
        <f t="shared" si="92"/>
        <v>0</v>
      </c>
      <c r="AM549" s="3">
        <f t="shared" si="93"/>
        <v>210</v>
      </c>
      <c r="AN549" s="3">
        <f t="shared" si="94"/>
        <v>70</v>
      </c>
      <c r="AO549" s="3">
        <f t="shared" si="95"/>
        <v>3050.433789954338</v>
      </c>
      <c r="AP549" s="3">
        <f t="shared" si="96"/>
        <v>7036.6715896118785</v>
      </c>
    </row>
    <row r="550" spans="2:42" x14ac:dyDescent="0.3">
      <c r="B550" s="1"/>
      <c r="AF550">
        <v>6</v>
      </c>
      <c r="AG550" s="4">
        <v>5.5104166666666696</v>
      </c>
      <c r="AH550" s="3">
        <f>Z86</f>
        <v>4001.9965753424717</v>
      </c>
      <c r="AI550" s="3">
        <f t="shared" si="89"/>
        <v>1008.5616438356165</v>
      </c>
      <c r="AJ550" s="3">
        <f t="shared" si="90"/>
        <v>961.8721461187215</v>
      </c>
      <c r="AK550" s="3">
        <f t="shared" si="91"/>
        <v>800</v>
      </c>
      <c r="AL550" s="3">
        <f t="shared" si="92"/>
        <v>0</v>
      </c>
      <c r="AM550" s="3">
        <f t="shared" si="93"/>
        <v>210</v>
      </c>
      <c r="AN550" s="3">
        <f t="shared" si="94"/>
        <v>70</v>
      </c>
      <c r="AO550" s="3">
        <f t="shared" si="95"/>
        <v>3050.433789954338</v>
      </c>
      <c r="AP550" s="3">
        <f t="shared" si="96"/>
        <v>7052.4303652968101</v>
      </c>
    </row>
    <row r="551" spans="2:42" x14ac:dyDescent="0.3">
      <c r="B551" s="1"/>
      <c r="AF551">
        <v>6</v>
      </c>
      <c r="AG551" s="4">
        <v>5.5208333333333304</v>
      </c>
      <c r="AH551" s="3">
        <f>Z87</f>
        <v>4023.0082762557136</v>
      </c>
      <c r="AI551" s="3">
        <f t="shared" si="89"/>
        <v>1008.5616438356165</v>
      </c>
      <c r="AJ551" s="3">
        <f t="shared" si="90"/>
        <v>961.8721461187215</v>
      </c>
      <c r="AK551" s="3">
        <f t="shared" si="91"/>
        <v>800</v>
      </c>
      <c r="AL551" s="3">
        <f t="shared" si="92"/>
        <v>0</v>
      </c>
      <c r="AM551" s="3">
        <f t="shared" si="93"/>
        <v>210</v>
      </c>
      <c r="AN551" s="3">
        <f t="shared" si="94"/>
        <v>70</v>
      </c>
      <c r="AO551" s="3">
        <f t="shared" si="95"/>
        <v>3050.433789954338</v>
      </c>
      <c r="AP551" s="3">
        <f t="shared" si="96"/>
        <v>7073.4420662100511</v>
      </c>
    </row>
    <row r="552" spans="2:42" x14ac:dyDescent="0.3">
      <c r="B552" s="1"/>
      <c r="AF552">
        <v>6</v>
      </c>
      <c r="AG552" s="4">
        <v>5.53125</v>
      </c>
      <c r="AH552" s="3">
        <f>Z88</f>
        <v>4049.2729023972661</v>
      </c>
      <c r="AI552" s="3">
        <f t="shared" si="89"/>
        <v>1008.5616438356165</v>
      </c>
      <c r="AJ552" s="3">
        <f t="shared" si="90"/>
        <v>961.8721461187215</v>
      </c>
      <c r="AK552" s="3">
        <f t="shared" si="91"/>
        <v>800</v>
      </c>
      <c r="AL552" s="3">
        <f t="shared" si="92"/>
        <v>0</v>
      </c>
      <c r="AM552" s="3">
        <f t="shared" si="93"/>
        <v>210</v>
      </c>
      <c r="AN552" s="3">
        <f t="shared" si="94"/>
        <v>70</v>
      </c>
      <c r="AO552" s="3">
        <f t="shared" si="95"/>
        <v>3050.433789954338</v>
      </c>
      <c r="AP552" s="3">
        <f t="shared" si="96"/>
        <v>7099.706692351604</v>
      </c>
    </row>
    <row r="553" spans="2:42" x14ac:dyDescent="0.3">
      <c r="B553" s="1"/>
      <c r="AF553">
        <v>6</v>
      </c>
      <c r="AG553" s="4">
        <v>5.5416666666666696</v>
      </c>
      <c r="AH553" s="3">
        <f>Z89</f>
        <v>4080.7904537671293</v>
      </c>
      <c r="AI553" s="3">
        <f t="shared" si="89"/>
        <v>1008.5616438356165</v>
      </c>
      <c r="AJ553" s="3">
        <f t="shared" si="90"/>
        <v>961.8721461187215</v>
      </c>
      <c r="AK553" s="3">
        <f t="shared" si="91"/>
        <v>800</v>
      </c>
      <c r="AL553" s="3">
        <f t="shared" si="92"/>
        <v>0</v>
      </c>
      <c r="AM553" s="3">
        <f t="shared" si="93"/>
        <v>210</v>
      </c>
      <c r="AN553" s="3">
        <f t="shared" si="94"/>
        <v>70</v>
      </c>
      <c r="AO553" s="3">
        <f t="shared" si="95"/>
        <v>3050.433789954338</v>
      </c>
      <c r="AP553" s="3">
        <f t="shared" si="96"/>
        <v>7131.2242437214672</v>
      </c>
    </row>
    <row r="554" spans="2:42" x14ac:dyDescent="0.3">
      <c r="B554" s="1"/>
      <c r="AF554">
        <v>6</v>
      </c>
      <c r="AG554" s="4">
        <v>5.5520833333333304</v>
      </c>
      <c r="AH554" s="3">
        <f>Z90</f>
        <v>4117.5609303653027</v>
      </c>
      <c r="AI554" s="3">
        <f t="shared" si="89"/>
        <v>1008.5616438356165</v>
      </c>
      <c r="AJ554" s="3">
        <f t="shared" si="90"/>
        <v>961.8721461187215</v>
      </c>
      <c r="AK554" s="3">
        <f t="shared" si="91"/>
        <v>800</v>
      </c>
      <c r="AL554" s="3">
        <f t="shared" si="92"/>
        <v>0</v>
      </c>
      <c r="AM554" s="3">
        <f t="shared" si="93"/>
        <v>210</v>
      </c>
      <c r="AN554" s="3">
        <f t="shared" si="94"/>
        <v>70</v>
      </c>
      <c r="AO554" s="3">
        <f t="shared" si="95"/>
        <v>3050.433789954338</v>
      </c>
      <c r="AP554" s="3">
        <f t="shared" si="96"/>
        <v>7167.9947203196407</v>
      </c>
    </row>
    <row r="555" spans="2:42" x14ac:dyDescent="0.3">
      <c r="B555" s="1"/>
      <c r="AF555">
        <v>6</v>
      </c>
      <c r="AG555" s="4">
        <v>5.5625</v>
      </c>
      <c r="AH555" s="3">
        <f>Z91</f>
        <v>4159.5843321917864</v>
      </c>
      <c r="AI555" s="3">
        <f t="shared" si="89"/>
        <v>1008.5616438356165</v>
      </c>
      <c r="AJ555" s="3">
        <f t="shared" si="90"/>
        <v>961.8721461187215</v>
      </c>
      <c r="AK555" s="3">
        <f t="shared" si="91"/>
        <v>800</v>
      </c>
      <c r="AL555" s="3">
        <f t="shared" si="92"/>
        <v>0</v>
      </c>
      <c r="AM555" s="3">
        <f t="shared" si="93"/>
        <v>210</v>
      </c>
      <c r="AN555" s="3">
        <f t="shared" si="94"/>
        <v>70</v>
      </c>
      <c r="AO555" s="3">
        <f t="shared" si="95"/>
        <v>3050.433789954338</v>
      </c>
      <c r="AP555" s="3">
        <f t="shared" si="96"/>
        <v>7210.0181221461244</v>
      </c>
    </row>
    <row r="556" spans="2:42" x14ac:dyDescent="0.3">
      <c r="B556" s="1"/>
      <c r="AF556">
        <v>6</v>
      </c>
      <c r="AG556" s="4">
        <v>5.5729166666666696</v>
      </c>
      <c r="AH556" s="3">
        <f>Z92</f>
        <v>4201.6077340182701</v>
      </c>
      <c r="AI556" s="3">
        <f t="shared" si="89"/>
        <v>1008.5616438356165</v>
      </c>
      <c r="AJ556" s="3">
        <f t="shared" si="90"/>
        <v>961.8721461187215</v>
      </c>
      <c r="AK556" s="3">
        <f t="shared" si="91"/>
        <v>800</v>
      </c>
      <c r="AL556" s="3">
        <f t="shared" si="92"/>
        <v>0</v>
      </c>
      <c r="AM556" s="3">
        <f t="shared" si="93"/>
        <v>210</v>
      </c>
      <c r="AN556" s="3">
        <f t="shared" si="94"/>
        <v>70</v>
      </c>
      <c r="AO556" s="3">
        <f t="shared" si="95"/>
        <v>3050.433789954338</v>
      </c>
      <c r="AP556" s="3">
        <f t="shared" si="96"/>
        <v>7252.041523972608</v>
      </c>
    </row>
    <row r="557" spans="2:42" x14ac:dyDescent="0.3">
      <c r="B557" s="1"/>
      <c r="AF557">
        <v>6</v>
      </c>
      <c r="AG557" s="4">
        <v>5.5833333333333304</v>
      </c>
      <c r="AH557" s="3">
        <f>Z93</f>
        <v>4243.6311358447538</v>
      </c>
      <c r="AI557" s="3">
        <f t="shared" si="89"/>
        <v>1008.5616438356165</v>
      </c>
      <c r="AJ557" s="3">
        <f t="shared" si="90"/>
        <v>961.8721461187215</v>
      </c>
      <c r="AK557" s="3">
        <f t="shared" si="91"/>
        <v>800</v>
      </c>
      <c r="AL557" s="3">
        <f t="shared" si="92"/>
        <v>0</v>
      </c>
      <c r="AM557" s="3">
        <f t="shared" si="93"/>
        <v>210</v>
      </c>
      <c r="AN557" s="3">
        <f t="shared" si="94"/>
        <v>70</v>
      </c>
      <c r="AO557" s="3">
        <f t="shared" si="95"/>
        <v>3050.433789954338</v>
      </c>
      <c r="AP557" s="3">
        <f t="shared" si="96"/>
        <v>7294.0649257990917</v>
      </c>
    </row>
    <row r="558" spans="2:42" x14ac:dyDescent="0.3">
      <c r="B558" s="1"/>
      <c r="AF558">
        <v>6</v>
      </c>
      <c r="AG558" s="4">
        <v>5.59375</v>
      </c>
      <c r="AH558" s="3">
        <f>Z94</f>
        <v>4285.6545376712374</v>
      </c>
      <c r="AI558" s="3">
        <f t="shared" si="89"/>
        <v>1008.5616438356165</v>
      </c>
      <c r="AJ558" s="3">
        <f t="shared" si="90"/>
        <v>961.8721461187215</v>
      </c>
      <c r="AK558" s="3">
        <f t="shared" si="91"/>
        <v>800</v>
      </c>
      <c r="AL558" s="3">
        <f t="shared" si="92"/>
        <v>0</v>
      </c>
      <c r="AM558" s="3">
        <f t="shared" si="93"/>
        <v>210</v>
      </c>
      <c r="AN558" s="3">
        <f t="shared" si="94"/>
        <v>70</v>
      </c>
      <c r="AO558" s="3">
        <f t="shared" si="95"/>
        <v>3050.433789954338</v>
      </c>
      <c r="AP558" s="3">
        <f t="shared" si="96"/>
        <v>7336.0883276255754</v>
      </c>
    </row>
    <row r="559" spans="2:42" x14ac:dyDescent="0.3">
      <c r="B559" s="1"/>
      <c r="AF559">
        <v>6</v>
      </c>
      <c r="AG559" s="4">
        <v>5.6041666666666696</v>
      </c>
      <c r="AH559" s="3">
        <f>Z95</f>
        <v>4327.6779394977211</v>
      </c>
      <c r="AI559" s="3">
        <f t="shared" si="89"/>
        <v>1008.5616438356165</v>
      </c>
      <c r="AJ559" s="3">
        <f t="shared" si="90"/>
        <v>961.8721461187215</v>
      </c>
      <c r="AK559" s="3">
        <f t="shared" si="91"/>
        <v>800</v>
      </c>
      <c r="AL559" s="3">
        <f t="shared" si="92"/>
        <v>0</v>
      </c>
      <c r="AM559" s="3">
        <f t="shared" si="93"/>
        <v>210</v>
      </c>
      <c r="AN559" s="3">
        <f t="shared" si="94"/>
        <v>70</v>
      </c>
      <c r="AO559" s="3">
        <f t="shared" si="95"/>
        <v>3050.433789954338</v>
      </c>
      <c r="AP559" s="3">
        <f t="shared" si="96"/>
        <v>7378.1117294520591</v>
      </c>
    </row>
    <row r="560" spans="2:42" x14ac:dyDescent="0.3">
      <c r="B560" s="1"/>
      <c r="AF560">
        <v>6</v>
      </c>
      <c r="AG560" s="4">
        <v>5.6145833333333304</v>
      </c>
      <c r="AH560" s="3">
        <f>Z96</f>
        <v>4364.4484160958946</v>
      </c>
      <c r="AI560" s="3">
        <f t="shared" si="89"/>
        <v>1008.5616438356165</v>
      </c>
      <c r="AJ560" s="3">
        <f t="shared" si="90"/>
        <v>961.8721461187215</v>
      </c>
      <c r="AK560" s="3">
        <f t="shared" si="91"/>
        <v>800</v>
      </c>
      <c r="AL560" s="3">
        <f t="shared" si="92"/>
        <v>0</v>
      </c>
      <c r="AM560" s="3">
        <f t="shared" si="93"/>
        <v>210</v>
      </c>
      <c r="AN560" s="3">
        <f t="shared" si="94"/>
        <v>70</v>
      </c>
      <c r="AO560" s="3">
        <f t="shared" si="95"/>
        <v>3050.433789954338</v>
      </c>
      <c r="AP560" s="3">
        <f t="shared" si="96"/>
        <v>7414.8822060502325</v>
      </c>
    </row>
    <row r="561" spans="2:42" x14ac:dyDescent="0.3">
      <c r="B561" s="1"/>
      <c r="AF561">
        <v>6</v>
      </c>
      <c r="AG561" s="4">
        <v>5.625</v>
      </c>
      <c r="AH561" s="3">
        <f>Z97</f>
        <v>4395.9659674657578</v>
      </c>
      <c r="AI561" s="3">
        <f t="shared" si="89"/>
        <v>1008.5616438356165</v>
      </c>
      <c r="AJ561" s="3">
        <f t="shared" si="90"/>
        <v>961.8721461187215</v>
      </c>
      <c r="AK561" s="3">
        <f t="shared" si="91"/>
        <v>800</v>
      </c>
      <c r="AL561" s="3">
        <f t="shared" si="92"/>
        <v>0</v>
      </c>
      <c r="AM561" s="3">
        <f t="shared" si="93"/>
        <v>210</v>
      </c>
      <c r="AN561" s="3">
        <f t="shared" si="94"/>
        <v>70</v>
      </c>
      <c r="AO561" s="3">
        <f t="shared" si="95"/>
        <v>3050.433789954338</v>
      </c>
      <c r="AP561" s="3">
        <f t="shared" si="96"/>
        <v>7446.3997574200957</v>
      </c>
    </row>
    <row r="562" spans="2:42" x14ac:dyDescent="0.3">
      <c r="B562" s="1"/>
      <c r="AF562">
        <v>6</v>
      </c>
      <c r="AG562" s="4">
        <v>5.6354166666666696</v>
      </c>
      <c r="AH562" s="3">
        <f>Z98</f>
        <v>4422.2305936073099</v>
      </c>
      <c r="AI562" s="3">
        <f t="shared" si="89"/>
        <v>1008.5616438356165</v>
      </c>
      <c r="AJ562" s="3">
        <f t="shared" si="90"/>
        <v>961.8721461187215</v>
      </c>
      <c r="AK562" s="3">
        <f t="shared" si="91"/>
        <v>800</v>
      </c>
      <c r="AL562" s="3">
        <f t="shared" si="92"/>
        <v>0</v>
      </c>
      <c r="AM562" s="3">
        <f t="shared" si="93"/>
        <v>210</v>
      </c>
      <c r="AN562" s="3">
        <f t="shared" si="94"/>
        <v>70</v>
      </c>
      <c r="AO562" s="3">
        <f t="shared" si="95"/>
        <v>3050.433789954338</v>
      </c>
      <c r="AP562" s="3">
        <f t="shared" si="96"/>
        <v>7472.6643835616478</v>
      </c>
    </row>
    <row r="563" spans="2:42" x14ac:dyDescent="0.3">
      <c r="B563" s="1"/>
      <c r="AF563">
        <v>6</v>
      </c>
      <c r="AG563" s="4">
        <v>5.6458333333333304</v>
      </c>
      <c r="AH563" s="3">
        <f>Z99</f>
        <v>4443.2422945205517</v>
      </c>
      <c r="AI563" s="3">
        <f t="shared" si="89"/>
        <v>1008.5616438356165</v>
      </c>
      <c r="AJ563" s="3">
        <f t="shared" si="90"/>
        <v>961.8721461187215</v>
      </c>
      <c r="AK563" s="3">
        <f t="shared" si="91"/>
        <v>800</v>
      </c>
      <c r="AL563" s="3">
        <f t="shared" si="92"/>
        <v>0</v>
      </c>
      <c r="AM563" s="3">
        <f t="shared" si="93"/>
        <v>210</v>
      </c>
      <c r="AN563" s="3">
        <f t="shared" si="94"/>
        <v>70</v>
      </c>
      <c r="AO563" s="3">
        <f t="shared" si="95"/>
        <v>3050.433789954338</v>
      </c>
      <c r="AP563" s="3">
        <f t="shared" si="96"/>
        <v>7493.6760844748896</v>
      </c>
    </row>
    <row r="564" spans="2:42" x14ac:dyDescent="0.3">
      <c r="B564" s="1"/>
      <c r="AF564">
        <v>6</v>
      </c>
      <c r="AG564" s="4">
        <v>5.65625</v>
      </c>
      <c r="AH564" s="3">
        <f>Z100</f>
        <v>4453.7481449771731</v>
      </c>
      <c r="AI564" s="3">
        <f t="shared" si="89"/>
        <v>1008.5616438356165</v>
      </c>
      <c r="AJ564" s="3">
        <f t="shared" si="90"/>
        <v>961.8721461187215</v>
      </c>
      <c r="AK564" s="3">
        <f t="shared" si="91"/>
        <v>800</v>
      </c>
      <c r="AL564" s="3">
        <f t="shared" si="92"/>
        <v>0</v>
      </c>
      <c r="AM564" s="3">
        <f t="shared" si="93"/>
        <v>210</v>
      </c>
      <c r="AN564" s="3">
        <f t="shared" si="94"/>
        <v>70</v>
      </c>
      <c r="AO564" s="3">
        <f t="shared" si="95"/>
        <v>3050.433789954338</v>
      </c>
      <c r="AP564" s="3">
        <f t="shared" si="96"/>
        <v>7504.181934931511</v>
      </c>
    </row>
    <row r="565" spans="2:42" x14ac:dyDescent="0.3">
      <c r="B565" s="1"/>
      <c r="AF565">
        <v>6</v>
      </c>
      <c r="AG565" s="4">
        <v>5.6666666666666696</v>
      </c>
      <c r="AH565" s="3">
        <f>Z101</f>
        <v>4453.7481449771731</v>
      </c>
      <c r="AI565" s="3">
        <f t="shared" si="89"/>
        <v>1008.5616438356165</v>
      </c>
      <c r="AJ565" s="3">
        <f t="shared" si="90"/>
        <v>961.8721461187215</v>
      </c>
      <c r="AK565" s="3">
        <f t="shared" si="91"/>
        <v>800</v>
      </c>
      <c r="AL565" s="3">
        <f t="shared" si="92"/>
        <v>0</v>
      </c>
      <c r="AM565" s="3">
        <f t="shared" si="93"/>
        <v>210</v>
      </c>
      <c r="AN565" s="3">
        <f t="shared" si="94"/>
        <v>70</v>
      </c>
      <c r="AO565" s="3">
        <f t="shared" si="95"/>
        <v>3050.433789954338</v>
      </c>
      <c r="AP565" s="3">
        <f t="shared" si="96"/>
        <v>7504.181934931511</v>
      </c>
    </row>
    <row r="566" spans="2:42" x14ac:dyDescent="0.3">
      <c r="B566" s="1"/>
      <c r="AF566">
        <v>6</v>
      </c>
      <c r="AG566" s="4">
        <v>5.6770833333333304</v>
      </c>
      <c r="AH566" s="3">
        <f>Z102</f>
        <v>4443.2422945205517</v>
      </c>
      <c r="AI566" s="3">
        <f t="shared" ref="AI566:AI596" si="97">$W$26</f>
        <v>1008.5616438356165</v>
      </c>
      <c r="AJ566" s="3">
        <f t="shared" ref="AJ566:AJ596" si="98">$W$27</f>
        <v>961.8721461187215</v>
      </c>
      <c r="AK566" s="3">
        <f t="shared" ref="AK566:AK596" si="99">$W$28</f>
        <v>800</v>
      </c>
      <c r="AL566" s="3">
        <f t="shared" ref="AL566:AL596" si="100">$W$29</f>
        <v>0</v>
      </c>
      <c r="AM566" s="3">
        <f t="shared" ref="AM566:AM596" si="101">$W$30</f>
        <v>210</v>
      </c>
      <c r="AN566" s="3">
        <f t="shared" ref="AN566:AN596" si="102">$W$31</f>
        <v>70</v>
      </c>
      <c r="AO566" s="3">
        <f t="shared" si="95"/>
        <v>3050.433789954338</v>
      </c>
      <c r="AP566" s="3">
        <f t="shared" si="96"/>
        <v>7493.6760844748896</v>
      </c>
    </row>
    <row r="567" spans="2:42" x14ac:dyDescent="0.3">
      <c r="B567" s="1"/>
      <c r="AF567">
        <v>6</v>
      </c>
      <c r="AG567" s="4">
        <v>5.6875</v>
      </c>
      <c r="AH567" s="3">
        <f>Z103</f>
        <v>4422.2305936073099</v>
      </c>
      <c r="AI567" s="3">
        <f t="shared" si="97"/>
        <v>1008.5616438356165</v>
      </c>
      <c r="AJ567" s="3">
        <f t="shared" si="98"/>
        <v>961.8721461187215</v>
      </c>
      <c r="AK567" s="3">
        <f t="shared" si="99"/>
        <v>800</v>
      </c>
      <c r="AL567" s="3">
        <f t="shared" si="100"/>
        <v>0</v>
      </c>
      <c r="AM567" s="3">
        <f t="shared" si="101"/>
        <v>210</v>
      </c>
      <c r="AN567" s="3">
        <f t="shared" si="102"/>
        <v>70</v>
      </c>
      <c r="AO567" s="3">
        <f t="shared" si="95"/>
        <v>3050.433789954338</v>
      </c>
      <c r="AP567" s="3">
        <f t="shared" si="96"/>
        <v>7472.6643835616478</v>
      </c>
    </row>
    <row r="568" spans="2:42" x14ac:dyDescent="0.3">
      <c r="B568" s="1"/>
      <c r="AF568">
        <v>6</v>
      </c>
      <c r="AG568" s="4">
        <v>5.6979166666666696</v>
      </c>
      <c r="AH568" s="3">
        <f>Z104</f>
        <v>4374.954266552515</v>
      </c>
      <c r="AI568" s="3">
        <f t="shared" si="97"/>
        <v>1008.5616438356165</v>
      </c>
      <c r="AJ568" s="3">
        <f t="shared" si="98"/>
        <v>961.8721461187215</v>
      </c>
      <c r="AK568" s="3">
        <f t="shared" si="99"/>
        <v>800</v>
      </c>
      <c r="AL568" s="3">
        <f t="shared" si="100"/>
        <v>0</v>
      </c>
      <c r="AM568" s="3">
        <f t="shared" si="101"/>
        <v>210</v>
      </c>
      <c r="AN568" s="3">
        <f t="shared" si="102"/>
        <v>70</v>
      </c>
      <c r="AO568" s="3">
        <f t="shared" si="95"/>
        <v>3050.433789954338</v>
      </c>
      <c r="AP568" s="3">
        <f t="shared" si="96"/>
        <v>7425.388056506853</v>
      </c>
    </row>
    <row r="569" spans="2:42" x14ac:dyDescent="0.3">
      <c r="B569" s="1"/>
      <c r="AF569">
        <v>6</v>
      </c>
      <c r="AG569" s="4">
        <v>5.7083333333333304</v>
      </c>
      <c r="AH569" s="3">
        <f>Z105</f>
        <v>4301.4133133561681</v>
      </c>
      <c r="AI569" s="3">
        <f t="shared" si="97"/>
        <v>1008.5616438356165</v>
      </c>
      <c r="AJ569" s="3">
        <f t="shared" si="98"/>
        <v>961.8721461187215</v>
      </c>
      <c r="AK569" s="3">
        <f t="shared" si="99"/>
        <v>800</v>
      </c>
      <c r="AL569" s="3">
        <f t="shared" si="100"/>
        <v>0</v>
      </c>
      <c r="AM569" s="3">
        <f t="shared" si="101"/>
        <v>210</v>
      </c>
      <c r="AN569" s="3">
        <f t="shared" si="102"/>
        <v>70</v>
      </c>
      <c r="AO569" s="3">
        <f t="shared" si="95"/>
        <v>3050.433789954338</v>
      </c>
      <c r="AP569" s="3">
        <f t="shared" si="96"/>
        <v>7351.8471033105061</v>
      </c>
    </row>
    <row r="570" spans="2:42" x14ac:dyDescent="0.3">
      <c r="B570" s="1"/>
      <c r="AF570">
        <v>6</v>
      </c>
      <c r="AG570" s="4">
        <v>5.71875</v>
      </c>
      <c r="AH570" s="3">
        <f>Z106</f>
        <v>4201.6077340182683</v>
      </c>
      <c r="AI570" s="3">
        <f t="shared" si="97"/>
        <v>1008.5616438356165</v>
      </c>
      <c r="AJ570" s="3">
        <f t="shared" si="98"/>
        <v>961.8721461187215</v>
      </c>
      <c r="AK570" s="3">
        <f t="shared" si="99"/>
        <v>800</v>
      </c>
      <c r="AL570" s="3">
        <f t="shared" si="100"/>
        <v>0</v>
      </c>
      <c r="AM570" s="3">
        <f t="shared" si="101"/>
        <v>210</v>
      </c>
      <c r="AN570" s="3">
        <f t="shared" si="102"/>
        <v>70</v>
      </c>
      <c r="AO570" s="3">
        <f t="shared" si="95"/>
        <v>3050.433789954338</v>
      </c>
      <c r="AP570" s="3">
        <f t="shared" si="96"/>
        <v>7252.0415239726062</v>
      </c>
    </row>
    <row r="571" spans="2:42" x14ac:dyDescent="0.3">
      <c r="B571" s="1"/>
      <c r="AF571">
        <v>6</v>
      </c>
      <c r="AG571" s="4">
        <v>5.7291666666666696</v>
      </c>
      <c r="AH571" s="3">
        <f>Z107</f>
        <v>4075.5375285388163</v>
      </c>
      <c r="AI571" s="3">
        <f t="shared" si="97"/>
        <v>1008.5616438356165</v>
      </c>
      <c r="AJ571" s="3">
        <f t="shared" si="98"/>
        <v>961.8721461187215</v>
      </c>
      <c r="AK571" s="3">
        <f t="shared" si="99"/>
        <v>800</v>
      </c>
      <c r="AL571" s="3">
        <f t="shared" si="100"/>
        <v>0</v>
      </c>
      <c r="AM571" s="3">
        <f t="shared" si="101"/>
        <v>210</v>
      </c>
      <c r="AN571" s="3">
        <f t="shared" si="102"/>
        <v>70</v>
      </c>
      <c r="AO571" s="3">
        <f t="shared" si="95"/>
        <v>3050.433789954338</v>
      </c>
      <c r="AP571" s="3">
        <f t="shared" si="96"/>
        <v>7125.9713184931543</v>
      </c>
    </row>
    <row r="572" spans="2:42" x14ac:dyDescent="0.3">
      <c r="B572" s="1"/>
      <c r="AF572">
        <v>6</v>
      </c>
      <c r="AG572" s="4">
        <v>5.7395833333333304</v>
      </c>
      <c r="AH572" s="3">
        <f>Z108</f>
        <v>3933.7085473744328</v>
      </c>
      <c r="AI572" s="3">
        <f t="shared" si="97"/>
        <v>1008.5616438356165</v>
      </c>
      <c r="AJ572" s="3">
        <f t="shared" si="98"/>
        <v>961.8721461187215</v>
      </c>
      <c r="AK572" s="3">
        <f t="shared" si="99"/>
        <v>800</v>
      </c>
      <c r="AL572" s="3">
        <f t="shared" si="100"/>
        <v>0</v>
      </c>
      <c r="AM572" s="3">
        <f t="shared" si="101"/>
        <v>210</v>
      </c>
      <c r="AN572" s="3">
        <f t="shared" si="102"/>
        <v>70</v>
      </c>
      <c r="AO572" s="3">
        <f t="shared" si="95"/>
        <v>3050.433789954338</v>
      </c>
      <c r="AP572" s="3">
        <f t="shared" si="96"/>
        <v>6984.1423373287707</v>
      </c>
    </row>
    <row r="573" spans="2:42" x14ac:dyDescent="0.3">
      <c r="B573" s="1"/>
      <c r="AF573">
        <v>6</v>
      </c>
      <c r="AG573" s="4">
        <v>5.75</v>
      </c>
      <c r="AH573" s="3">
        <f>Z109</f>
        <v>3776.1207905251176</v>
      </c>
      <c r="AI573" s="3">
        <f t="shared" si="97"/>
        <v>1008.5616438356165</v>
      </c>
      <c r="AJ573" s="3">
        <f t="shared" si="98"/>
        <v>961.8721461187215</v>
      </c>
      <c r="AK573" s="3">
        <f t="shared" si="99"/>
        <v>800</v>
      </c>
      <c r="AL573" s="3">
        <f t="shared" si="100"/>
        <v>0</v>
      </c>
      <c r="AM573" s="3">
        <f t="shared" si="101"/>
        <v>210</v>
      </c>
      <c r="AN573" s="3">
        <f t="shared" si="102"/>
        <v>70</v>
      </c>
      <c r="AO573" s="3">
        <f t="shared" si="95"/>
        <v>3050.433789954338</v>
      </c>
      <c r="AP573" s="3">
        <f t="shared" si="96"/>
        <v>6826.5545804794556</v>
      </c>
    </row>
    <row r="574" spans="2:42" x14ac:dyDescent="0.3">
      <c r="B574" s="1"/>
      <c r="AF574">
        <v>6</v>
      </c>
      <c r="AG574" s="4">
        <v>5.7604166666666696</v>
      </c>
      <c r="AH574" s="3">
        <f>Z110</f>
        <v>3602.7742579908709</v>
      </c>
      <c r="AI574" s="3">
        <f t="shared" si="97"/>
        <v>1008.5616438356165</v>
      </c>
      <c r="AJ574" s="3">
        <f t="shared" si="98"/>
        <v>961.8721461187215</v>
      </c>
      <c r="AK574" s="3">
        <f t="shared" si="99"/>
        <v>800</v>
      </c>
      <c r="AL574" s="3">
        <f t="shared" si="100"/>
        <v>0</v>
      </c>
      <c r="AM574" s="3">
        <f t="shared" si="101"/>
        <v>210</v>
      </c>
      <c r="AN574" s="3">
        <f t="shared" si="102"/>
        <v>70</v>
      </c>
      <c r="AO574" s="3">
        <f t="shared" si="95"/>
        <v>3050.433789954338</v>
      </c>
      <c r="AP574" s="3">
        <f t="shared" si="96"/>
        <v>6653.2080479452088</v>
      </c>
    </row>
    <row r="575" spans="2:42" x14ac:dyDescent="0.3">
      <c r="B575" s="1"/>
      <c r="AF575">
        <v>6</v>
      </c>
      <c r="AG575" s="4">
        <v>5.7708333333333304</v>
      </c>
      <c r="AH575" s="3">
        <f>Z111</f>
        <v>3413.668949771693</v>
      </c>
      <c r="AI575" s="3">
        <f t="shared" si="97"/>
        <v>1008.5616438356165</v>
      </c>
      <c r="AJ575" s="3">
        <f t="shared" si="98"/>
        <v>961.8721461187215</v>
      </c>
      <c r="AK575" s="3">
        <f t="shared" si="99"/>
        <v>800</v>
      </c>
      <c r="AL575" s="3">
        <f t="shared" si="100"/>
        <v>0</v>
      </c>
      <c r="AM575" s="3">
        <f t="shared" si="101"/>
        <v>210</v>
      </c>
      <c r="AN575" s="3">
        <f t="shared" si="102"/>
        <v>70</v>
      </c>
      <c r="AO575" s="3">
        <f t="shared" si="95"/>
        <v>3050.433789954338</v>
      </c>
      <c r="AP575" s="3">
        <f t="shared" si="96"/>
        <v>6464.1027397260314</v>
      </c>
    </row>
    <row r="576" spans="2:42" x14ac:dyDescent="0.3">
      <c r="B576" s="1"/>
      <c r="AF576">
        <v>6</v>
      </c>
      <c r="AG576" s="4">
        <v>5.78125</v>
      </c>
      <c r="AH576" s="3">
        <f>Z112</f>
        <v>3214.0577910958937</v>
      </c>
      <c r="AI576" s="3">
        <f t="shared" si="97"/>
        <v>1008.5616438356165</v>
      </c>
      <c r="AJ576" s="3">
        <f t="shared" si="98"/>
        <v>961.8721461187215</v>
      </c>
      <c r="AK576" s="3">
        <f t="shared" si="99"/>
        <v>800</v>
      </c>
      <c r="AL576" s="3">
        <f t="shared" si="100"/>
        <v>0</v>
      </c>
      <c r="AM576" s="3">
        <f t="shared" si="101"/>
        <v>210</v>
      </c>
      <c r="AN576" s="3">
        <f t="shared" si="102"/>
        <v>70</v>
      </c>
      <c r="AO576" s="3">
        <f t="shared" si="95"/>
        <v>3050.433789954338</v>
      </c>
      <c r="AP576" s="3">
        <f t="shared" si="96"/>
        <v>6264.4915810502316</v>
      </c>
    </row>
    <row r="577" spans="2:42" x14ac:dyDescent="0.3">
      <c r="B577" s="1"/>
      <c r="AF577">
        <v>6</v>
      </c>
      <c r="AG577" s="4">
        <v>5.7916666666666696</v>
      </c>
      <c r="AH577" s="3">
        <f>Z113</f>
        <v>3003.9407819634735</v>
      </c>
      <c r="AI577" s="3">
        <f t="shared" si="97"/>
        <v>1008.5616438356165</v>
      </c>
      <c r="AJ577" s="3">
        <f t="shared" si="98"/>
        <v>961.8721461187215</v>
      </c>
      <c r="AK577" s="3">
        <f t="shared" si="99"/>
        <v>800</v>
      </c>
      <c r="AL577" s="3">
        <f t="shared" si="100"/>
        <v>0</v>
      </c>
      <c r="AM577" s="3">
        <f t="shared" si="101"/>
        <v>210</v>
      </c>
      <c r="AN577" s="3">
        <f t="shared" si="102"/>
        <v>70</v>
      </c>
      <c r="AO577" s="3">
        <f t="shared" si="95"/>
        <v>3050.433789954338</v>
      </c>
      <c r="AP577" s="3">
        <f t="shared" si="96"/>
        <v>6054.3745719178114</v>
      </c>
    </row>
    <row r="578" spans="2:42" x14ac:dyDescent="0.3">
      <c r="B578" s="1"/>
      <c r="AF578">
        <v>6</v>
      </c>
      <c r="AG578" s="4">
        <v>5.8020833333333304</v>
      </c>
      <c r="AH578" s="3">
        <f>Z114</f>
        <v>2783.3179223744323</v>
      </c>
      <c r="AI578" s="3">
        <f t="shared" si="97"/>
        <v>1008.5616438356165</v>
      </c>
      <c r="AJ578" s="3">
        <f t="shared" si="98"/>
        <v>961.8721461187215</v>
      </c>
      <c r="AK578" s="3">
        <f t="shared" si="99"/>
        <v>800</v>
      </c>
      <c r="AL578" s="3">
        <f t="shared" si="100"/>
        <v>0</v>
      </c>
      <c r="AM578" s="3">
        <f t="shared" si="101"/>
        <v>210</v>
      </c>
      <c r="AN578" s="3">
        <f t="shared" si="102"/>
        <v>70</v>
      </c>
      <c r="AO578" s="3">
        <f t="shared" si="95"/>
        <v>3050.433789954338</v>
      </c>
      <c r="AP578" s="3">
        <f t="shared" si="96"/>
        <v>5833.7517123287707</v>
      </c>
    </row>
    <row r="579" spans="2:42" x14ac:dyDescent="0.3">
      <c r="B579" s="1"/>
      <c r="AF579">
        <v>6</v>
      </c>
      <c r="AG579" s="4">
        <v>5.8125</v>
      </c>
      <c r="AH579" s="3">
        <f>Z115</f>
        <v>2552.1892123287703</v>
      </c>
      <c r="AI579" s="3">
        <f t="shared" si="97"/>
        <v>1008.5616438356165</v>
      </c>
      <c r="AJ579" s="3">
        <f t="shared" si="98"/>
        <v>961.8721461187215</v>
      </c>
      <c r="AK579" s="3">
        <f t="shared" si="99"/>
        <v>800</v>
      </c>
      <c r="AL579" s="3">
        <f t="shared" si="100"/>
        <v>0</v>
      </c>
      <c r="AM579" s="3">
        <f t="shared" si="101"/>
        <v>210</v>
      </c>
      <c r="AN579" s="3">
        <f t="shared" si="102"/>
        <v>70</v>
      </c>
      <c r="AO579" s="3">
        <f t="shared" si="95"/>
        <v>3050.433789954338</v>
      </c>
      <c r="AP579" s="3">
        <f t="shared" si="96"/>
        <v>5602.6230022831078</v>
      </c>
    </row>
    <row r="580" spans="2:42" x14ac:dyDescent="0.3">
      <c r="B580" s="1"/>
      <c r="AF580">
        <v>6</v>
      </c>
      <c r="AG580" s="4">
        <v>5.8229166666666696</v>
      </c>
      <c r="AH580" s="3">
        <f>Z116</f>
        <v>2321.0605022831082</v>
      </c>
      <c r="AI580" s="3">
        <f t="shared" si="97"/>
        <v>1008.5616438356165</v>
      </c>
      <c r="AJ580" s="3">
        <f t="shared" si="98"/>
        <v>961.8721461187215</v>
      </c>
      <c r="AK580" s="3">
        <f t="shared" si="99"/>
        <v>800</v>
      </c>
      <c r="AL580" s="3">
        <f t="shared" si="100"/>
        <v>0</v>
      </c>
      <c r="AM580" s="3">
        <f t="shared" si="101"/>
        <v>210</v>
      </c>
      <c r="AN580" s="3">
        <f t="shared" si="102"/>
        <v>70</v>
      </c>
      <c r="AO580" s="3">
        <f t="shared" si="95"/>
        <v>3050.433789954338</v>
      </c>
      <c r="AP580" s="3">
        <f t="shared" si="96"/>
        <v>5371.4942922374466</v>
      </c>
    </row>
    <row r="581" spans="2:42" x14ac:dyDescent="0.3">
      <c r="B581" s="1"/>
      <c r="AF581">
        <v>6</v>
      </c>
      <c r="AG581" s="4">
        <v>5.8333333333333304</v>
      </c>
      <c r="AH581" s="3">
        <f>Z117</f>
        <v>2089.9317922374462</v>
      </c>
      <c r="AI581" s="3">
        <f t="shared" si="97"/>
        <v>1008.5616438356165</v>
      </c>
      <c r="AJ581" s="3">
        <f t="shared" si="98"/>
        <v>961.8721461187215</v>
      </c>
      <c r="AK581" s="3">
        <f t="shared" si="99"/>
        <v>800</v>
      </c>
      <c r="AL581" s="3">
        <f t="shared" si="100"/>
        <v>0</v>
      </c>
      <c r="AM581" s="3">
        <f t="shared" si="101"/>
        <v>210</v>
      </c>
      <c r="AN581" s="3">
        <f t="shared" si="102"/>
        <v>70</v>
      </c>
      <c r="AO581" s="3">
        <f t="shared" si="95"/>
        <v>3050.433789954338</v>
      </c>
      <c r="AP581" s="3">
        <f t="shared" si="96"/>
        <v>5140.3655821917837</v>
      </c>
    </row>
    <row r="582" spans="2:42" x14ac:dyDescent="0.3">
      <c r="B582" s="1"/>
      <c r="AF582">
        <v>6</v>
      </c>
      <c r="AG582" s="4">
        <v>5.84375</v>
      </c>
      <c r="AH582" s="3">
        <f>Z118</f>
        <v>1858.8030821917841</v>
      </c>
      <c r="AI582" s="3">
        <f t="shared" si="97"/>
        <v>1008.5616438356165</v>
      </c>
      <c r="AJ582" s="3">
        <f t="shared" si="98"/>
        <v>961.8721461187215</v>
      </c>
      <c r="AK582" s="3">
        <f t="shared" si="99"/>
        <v>800</v>
      </c>
      <c r="AL582" s="3">
        <f t="shared" si="100"/>
        <v>0</v>
      </c>
      <c r="AM582" s="3">
        <f t="shared" si="101"/>
        <v>210</v>
      </c>
      <c r="AN582" s="3">
        <f t="shared" si="102"/>
        <v>70</v>
      </c>
      <c r="AO582" s="3">
        <f t="shared" si="95"/>
        <v>3050.433789954338</v>
      </c>
      <c r="AP582" s="3">
        <f t="shared" si="96"/>
        <v>4909.2368721461226</v>
      </c>
    </row>
    <row r="583" spans="2:42" x14ac:dyDescent="0.3">
      <c r="B583" s="1"/>
      <c r="AF583">
        <v>6</v>
      </c>
      <c r="AG583" s="4">
        <v>5.8541666666666696</v>
      </c>
      <c r="AH583" s="3">
        <f>Z119</f>
        <v>1627.6743721461221</v>
      </c>
      <c r="AI583" s="3">
        <f t="shared" si="97"/>
        <v>1008.5616438356165</v>
      </c>
      <c r="AJ583" s="3">
        <f t="shared" si="98"/>
        <v>961.8721461187215</v>
      </c>
      <c r="AK583" s="3">
        <f t="shared" si="99"/>
        <v>800</v>
      </c>
      <c r="AL583" s="3">
        <f t="shared" si="100"/>
        <v>0</v>
      </c>
      <c r="AM583" s="3">
        <f t="shared" si="101"/>
        <v>210</v>
      </c>
      <c r="AN583" s="3">
        <f t="shared" si="102"/>
        <v>70</v>
      </c>
      <c r="AO583" s="3">
        <f t="shared" si="95"/>
        <v>3050.433789954338</v>
      </c>
      <c r="AP583" s="3">
        <f t="shared" si="96"/>
        <v>4678.1081621004596</v>
      </c>
    </row>
    <row r="584" spans="2:42" x14ac:dyDescent="0.3">
      <c r="B584" s="1"/>
      <c r="AF584">
        <v>6</v>
      </c>
      <c r="AG584" s="4">
        <v>5.8645833333333304</v>
      </c>
      <c r="AH584" s="3">
        <f>Z120</f>
        <v>1412.3044377853917</v>
      </c>
      <c r="AI584" s="3">
        <f t="shared" si="97"/>
        <v>1008.5616438356165</v>
      </c>
      <c r="AJ584" s="3">
        <f t="shared" si="98"/>
        <v>961.8721461187215</v>
      </c>
      <c r="AK584" s="3">
        <f t="shared" si="99"/>
        <v>800</v>
      </c>
      <c r="AL584" s="3">
        <f t="shared" si="100"/>
        <v>0</v>
      </c>
      <c r="AM584" s="3">
        <f t="shared" si="101"/>
        <v>210</v>
      </c>
      <c r="AN584" s="3">
        <f t="shared" si="102"/>
        <v>70</v>
      </c>
      <c r="AO584" s="3">
        <f t="shared" si="95"/>
        <v>3050.433789954338</v>
      </c>
      <c r="AP584" s="3">
        <f t="shared" si="96"/>
        <v>4462.7382277397301</v>
      </c>
    </row>
    <row r="585" spans="2:42" x14ac:dyDescent="0.3">
      <c r="B585" s="1"/>
      <c r="AF585">
        <v>6</v>
      </c>
      <c r="AG585" s="4">
        <v>5.875</v>
      </c>
      <c r="AH585" s="3">
        <f>Z121</f>
        <v>1212.6932791095924</v>
      </c>
      <c r="AI585" s="3">
        <f t="shared" si="97"/>
        <v>1008.5616438356165</v>
      </c>
      <c r="AJ585" s="3">
        <f t="shared" si="98"/>
        <v>961.8721461187215</v>
      </c>
      <c r="AK585" s="3">
        <f t="shared" si="99"/>
        <v>800</v>
      </c>
      <c r="AL585" s="3">
        <f t="shared" si="100"/>
        <v>0</v>
      </c>
      <c r="AM585" s="3">
        <f t="shared" si="101"/>
        <v>210</v>
      </c>
      <c r="AN585" s="3">
        <f t="shared" si="102"/>
        <v>70</v>
      </c>
      <c r="AO585" s="3">
        <f t="shared" si="95"/>
        <v>3050.433789954338</v>
      </c>
      <c r="AP585" s="3">
        <f t="shared" si="96"/>
        <v>4263.1270690639303</v>
      </c>
    </row>
    <row r="586" spans="2:42" x14ac:dyDescent="0.3">
      <c r="B586" s="1"/>
      <c r="AF586">
        <v>6</v>
      </c>
      <c r="AG586" s="4">
        <v>5.8854166666666696</v>
      </c>
      <c r="AH586" s="3">
        <f>Z122</f>
        <v>1028.8408961187247</v>
      </c>
      <c r="AI586" s="3">
        <f t="shared" si="97"/>
        <v>1008.5616438356165</v>
      </c>
      <c r="AJ586" s="3">
        <f t="shared" si="98"/>
        <v>961.8721461187215</v>
      </c>
      <c r="AK586" s="3">
        <f t="shared" si="99"/>
        <v>800</v>
      </c>
      <c r="AL586" s="3">
        <f t="shared" si="100"/>
        <v>0</v>
      </c>
      <c r="AM586" s="3">
        <f t="shared" si="101"/>
        <v>210</v>
      </c>
      <c r="AN586" s="3">
        <f t="shared" si="102"/>
        <v>70</v>
      </c>
      <c r="AO586" s="3">
        <f t="shared" si="95"/>
        <v>3050.433789954338</v>
      </c>
      <c r="AP586" s="3">
        <f t="shared" si="96"/>
        <v>4079.2746860730626</v>
      </c>
    </row>
    <row r="587" spans="2:42" x14ac:dyDescent="0.3">
      <c r="B587" s="1"/>
      <c r="AF587">
        <v>6</v>
      </c>
      <c r="AG587" s="4">
        <v>5.8958333333333304</v>
      </c>
      <c r="AH587" s="3">
        <f>Z123</f>
        <v>860.74728881278861</v>
      </c>
      <c r="AI587" s="3">
        <f t="shared" si="97"/>
        <v>1008.5616438356165</v>
      </c>
      <c r="AJ587" s="3">
        <f t="shared" si="98"/>
        <v>961.8721461187215</v>
      </c>
      <c r="AK587" s="3">
        <f t="shared" si="99"/>
        <v>800</v>
      </c>
      <c r="AL587" s="3">
        <f t="shared" si="100"/>
        <v>0</v>
      </c>
      <c r="AM587" s="3">
        <f t="shared" si="101"/>
        <v>210</v>
      </c>
      <c r="AN587" s="3">
        <f t="shared" si="102"/>
        <v>70</v>
      </c>
      <c r="AO587" s="3">
        <f t="shared" si="95"/>
        <v>3050.433789954338</v>
      </c>
      <c r="AP587" s="3">
        <f t="shared" si="96"/>
        <v>3911.1810787671266</v>
      </c>
    </row>
    <row r="588" spans="2:42" x14ac:dyDescent="0.3">
      <c r="B588" s="1"/>
      <c r="AF588">
        <v>6</v>
      </c>
      <c r="AG588" s="4">
        <v>5.90625</v>
      </c>
      <c r="AH588" s="3">
        <f>Z124</f>
        <v>708.41245719178414</v>
      </c>
      <c r="AI588" s="3">
        <f t="shared" si="97"/>
        <v>1008.5616438356165</v>
      </c>
      <c r="AJ588" s="3">
        <f t="shared" si="98"/>
        <v>961.8721461187215</v>
      </c>
      <c r="AK588" s="3">
        <f t="shared" si="99"/>
        <v>800</v>
      </c>
      <c r="AL588" s="3">
        <f t="shared" si="100"/>
        <v>0</v>
      </c>
      <c r="AM588" s="3">
        <f t="shared" si="101"/>
        <v>210</v>
      </c>
      <c r="AN588" s="3">
        <f t="shared" si="102"/>
        <v>70</v>
      </c>
      <c r="AO588" s="3">
        <f t="shared" si="95"/>
        <v>3050.433789954338</v>
      </c>
      <c r="AP588" s="3">
        <f t="shared" si="96"/>
        <v>3758.8462471461221</v>
      </c>
    </row>
    <row r="589" spans="2:42" x14ac:dyDescent="0.3">
      <c r="B589" s="1"/>
      <c r="AF589">
        <v>6</v>
      </c>
      <c r="AG589" s="4">
        <v>5.9166666666666696</v>
      </c>
      <c r="AH589" s="3">
        <f>Z125</f>
        <v>571.83640125571105</v>
      </c>
      <c r="AI589" s="3">
        <f t="shared" si="97"/>
        <v>1008.5616438356165</v>
      </c>
      <c r="AJ589" s="3">
        <f t="shared" si="98"/>
        <v>961.8721461187215</v>
      </c>
      <c r="AK589" s="3">
        <f t="shared" si="99"/>
        <v>800</v>
      </c>
      <c r="AL589" s="3">
        <f t="shared" si="100"/>
        <v>0</v>
      </c>
      <c r="AM589" s="3">
        <f t="shared" si="101"/>
        <v>210</v>
      </c>
      <c r="AN589" s="3">
        <f t="shared" si="102"/>
        <v>70</v>
      </c>
      <c r="AO589" s="3">
        <f t="shared" si="95"/>
        <v>3050.433789954338</v>
      </c>
      <c r="AP589" s="3">
        <f t="shared" si="96"/>
        <v>3622.2701912100492</v>
      </c>
    </row>
    <row r="590" spans="2:42" x14ac:dyDescent="0.3">
      <c r="B590" s="1"/>
      <c r="AF590">
        <v>6</v>
      </c>
      <c r="AG590" s="4">
        <v>5.9270833333333304</v>
      </c>
      <c r="AH590" s="3">
        <f>Z126</f>
        <v>451.01912100456946</v>
      </c>
      <c r="AI590" s="3">
        <f t="shared" si="97"/>
        <v>1008.5616438356165</v>
      </c>
      <c r="AJ590" s="3">
        <f t="shared" si="98"/>
        <v>961.8721461187215</v>
      </c>
      <c r="AK590" s="3">
        <f t="shared" si="99"/>
        <v>800</v>
      </c>
      <c r="AL590" s="3">
        <f t="shared" si="100"/>
        <v>0</v>
      </c>
      <c r="AM590" s="3">
        <f t="shared" si="101"/>
        <v>210</v>
      </c>
      <c r="AN590" s="3">
        <f t="shared" si="102"/>
        <v>70</v>
      </c>
      <c r="AO590" s="3">
        <f t="shared" si="95"/>
        <v>3050.433789954338</v>
      </c>
      <c r="AP590" s="3">
        <f t="shared" si="96"/>
        <v>3501.4529109589075</v>
      </c>
    </row>
    <row r="591" spans="2:42" x14ac:dyDescent="0.3">
      <c r="B591" s="1"/>
      <c r="AF591">
        <v>6</v>
      </c>
      <c r="AG591" s="4">
        <v>5.9375</v>
      </c>
      <c r="AH591" s="3">
        <f>Z127</f>
        <v>345.96061643835935</v>
      </c>
      <c r="AI591" s="3">
        <f t="shared" si="97"/>
        <v>1008.5616438356165</v>
      </c>
      <c r="AJ591" s="3">
        <f t="shared" si="98"/>
        <v>961.8721461187215</v>
      </c>
      <c r="AK591" s="3">
        <f t="shared" si="99"/>
        <v>800</v>
      </c>
      <c r="AL591" s="3">
        <f t="shared" si="100"/>
        <v>0</v>
      </c>
      <c r="AM591" s="3">
        <f t="shared" si="101"/>
        <v>210</v>
      </c>
      <c r="AN591" s="3">
        <f t="shared" si="102"/>
        <v>70</v>
      </c>
      <c r="AO591" s="3">
        <f t="shared" si="95"/>
        <v>3050.433789954338</v>
      </c>
      <c r="AP591" s="3">
        <f t="shared" si="96"/>
        <v>3396.3944063926974</v>
      </c>
    </row>
    <row r="592" spans="2:42" x14ac:dyDescent="0.3">
      <c r="B592" s="1"/>
      <c r="AF592">
        <v>6</v>
      </c>
      <c r="AG592" s="4">
        <v>5.9479166666666696</v>
      </c>
      <c r="AH592" s="3">
        <f>Z128</f>
        <v>256.66088755708086</v>
      </c>
      <c r="AI592" s="3">
        <f t="shared" si="97"/>
        <v>1008.5616438356165</v>
      </c>
      <c r="AJ592" s="3">
        <f t="shared" si="98"/>
        <v>961.8721461187215</v>
      </c>
      <c r="AK592" s="3">
        <f t="shared" si="99"/>
        <v>800</v>
      </c>
      <c r="AL592" s="3">
        <f t="shared" si="100"/>
        <v>0</v>
      </c>
      <c r="AM592" s="3">
        <f t="shared" si="101"/>
        <v>210</v>
      </c>
      <c r="AN592" s="3">
        <f t="shared" si="102"/>
        <v>70</v>
      </c>
      <c r="AO592" s="3">
        <f t="shared" si="95"/>
        <v>3050.433789954338</v>
      </c>
      <c r="AP592" s="3">
        <f t="shared" si="96"/>
        <v>3307.0946775114189</v>
      </c>
    </row>
    <row r="593" spans="2:42" x14ac:dyDescent="0.3">
      <c r="B593" s="1"/>
      <c r="AF593">
        <v>6</v>
      </c>
      <c r="AG593" s="4">
        <v>5.9583333333333304</v>
      </c>
      <c r="AH593" s="3">
        <f>Z129</f>
        <v>183.11993436073379</v>
      </c>
      <c r="AI593" s="3">
        <f t="shared" si="97"/>
        <v>1008.5616438356165</v>
      </c>
      <c r="AJ593" s="3">
        <f t="shared" si="98"/>
        <v>961.8721461187215</v>
      </c>
      <c r="AK593" s="3">
        <f t="shared" si="99"/>
        <v>800</v>
      </c>
      <c r="AL593" s="3">
        <f t="shared" si="100"/>
        <v>0</v>
      </c>
      <c r="AM593" s="3">
        <f t="shared" si="101"/>
        <v>210</v>
      </c>
      <c r="AN593" s="3">
        <f t="shared" si="102"/>
        <v>70</v>
      </c>
      <c r="AO593" s="3">
        <f t="shared" si="95"/>
        <v>3050.433789954338</v>
      </c>
      <c r="AP593" s="3">
        <f t="shared" si="96"/>
        <v>3233.553724315072</v>
      </c>
    </row>
    <row r="594" spans="2:42" x14ac:dyDescent="0.3">
      <c r="B594" s="1"/>
      <c r="AF594">
        <v>6</v>
      </c>
      <c r="AG594" s="4">
        <v>5.96875</v>
      </c>
      <c r="AH594" s="3">
        <f>Z130</f>
        <v>125.33775684931817</v>
      </c>
      <c r="AI594" s="3">
        <f t="shared" si="97"/>
        <v>1008.5616438356165</v>
      </c>
      <c r="AJ594" s="3">
        <f t="shared" si="98"/>
        <v>961.8721461187215</v>
      </c>
      <c r="AK594" s="3">
        <f t="shared" si="99"/>
        <v>800</v>
      </c>
      <c r="AL594" s="3">
        <f t="shared" si="100"/>
        <v>0</v>
      </c>
      <c r="AM594" s="3">
        <f t="shared" si="101"/>
        <v>210</v>
      </c>
      <c r="AN594" s="3">
        <f t="shared" si="102"/>
        <v>70</v>
      </c>
      <c r="AO594" s="3">
        <f t="shared" si="95"/>
        <v>3050.433789954338</v>
      </c>
      <c r="AP594" s="3">
        <f t="shared" si="96"/>
        <v>3175.7715468036558</v>
      </c>
    </row>
    <row r="595" spans="2:42" x14ac:dyDescent="0.3">
      <c r="B595" s="1"/>
      <c r="AF595">
        <v>6</v>
      </c>
      <c r="AG595" s="4">
        <v>5.9791666666666696</v>
      </c>
      <c r="AH595" s="3">
        <f>Z131</f>
        <v>83.314355022834093</v>
      </c>
      <c r="AI595" s="3">
        <f t="shared" si="97"/>
        <v>1008.5616438356165</v>
      </c>
      <c r="AJ595" s="3">
        <f t="shared" si="98"/>
        <v>961.8721461187215</v>
      </c>
      <c r="AK595" s="3">
        <f t="shared" si="99"/>
        <v>800</v>
      </c>
      <c r="AL595" s="3">
        <f t="shared" si="100"/>
        <v>0</v>
      </c>
      <c r="AM595" s="3">
        <f t="shared" si="101"/>
        <v>210</v>
      </c>
      <c r="AN595" s="3">
        <f t="shared" si="102"/>
        <v>70</v>
      </c>
      <c r="AO595" s="3">
        <f t="shared" si="95"/>
        <v>3050.433789954338</v>
      </c>
      <c r="AP595" s="3">
        <f t="shared" si="96"/>
        <v>3133.7481449771722</v>
      </c>
    </row>
    <row r="596" spans="2:42" x14ac:dyDescent="0.3">
      <c r="B596" s="1"/>
      <c r="AF596">
        <v>6</v>
      </c>
      <c r="AG596" s="4">
        <v>5.9895833333333304</v>
      </c>
      <c r="AH596" s="3">
        <f>Z132</f>
        <v>72.808504566213117</v>
      </c>
      <c r="AI596" s="3">
        <f t="shared" si="97"/>
        <v>1008.5616438356165</v>
      </c>
      <c r="AJ596" s="3">
        <f t="shared" si="98"/>
        <v>961.8721461187215</v>
      </c>
      <c r="AK596" s="3">
        <f t="shared" si="99"/>
        <v>800</v>
      </c>
      <c r="AL596" s="3">
        <f t="shared" si="100"/>
        <v>0</v>
      </c>
      <c r="AM596" s="3">
        <f t="shared" si="101"/>
        <v>210</v>
      </c>
      <c r="AN596" s="3">
        <f t="shared" si="102"/>
        <v>70</v>
      </c>
      <c r="AO596" s="3">
        <f t="shared" si="95"/>
        <v>3050.433789954338</v>
      </c>
      <c r="AP596" s="3">
        <f t="shared" si="96"/>
        <v>3123.2422945205508</v>
      </c>
    </row>
    <row r="597" spans="2:42" x14ac:dyDescent="0.3">
      <c r="B597" s="1"/>
      <c r="AF597">
        <v>7</v>
      </c>
      <c r="AG597" s="4">
        <v>6</v>
      </c>
      <c r="AH597" s="3">
        <f>AD37</f>
        <v>142.73544520548251</v>
      </c>
      <c r="AI597" s="3">
        <f>$AA$26</f>
        <v>806.84931506849318</v>
      </c>
      <c r="AJ597" s="3">
        <f>$AA$27</f>
        <v>289.49771689497675</v>
      </c>
      <c r="AK597" s="3">
        <f>$AA$28</f>
        <v>800</v>
      </c>
      <c r="AL597" s="3">
        <f>$AA$29</f>
        <v>0</v>
      </c>
      <c r="AM597" s="3">
        <f>$AA$30</f>
        <v>210</v>
      </c>
      <c r="AN597" s="3">
        <f>$AA$31</f>
        <v>70</v>
      </c>
      <c r="AO597" s="3">
        <f t="shared" si="95"/>
        <v>2176.3470319634698</v>
      </c>
      <c r="AP597" s="3">
        <f t="shared" si="96"/>
        <v>2319.0824771689522</v>
      </c>
    </row>
    <row r="598" spans="2:42" x14ac:dyDescent="0.3">
      <c r="B598" s="1"/>
      <c r="AF598">
        <v>7</v>
      </c>
      <c r="AG598" s="4">
        <v>6.0104166666666696</v>
      </c>
      <c r="AH598" s="3">
        <f>AD38</f>
        <v>243.25542237443227</v>
      </c>
      <c r="AI598" s="3">
        <f t="shared" ref="AI598:AI661" si="103">$AA$26</f>
        <v>806.84931506849318</v>
      </c>
      <c r="AJ598" s="3">
        <f t="shared" ref="AJ598:AJ661" si="104">$AA$27</f>
        <v>289.49771689497675</v>
      </c>
      <c r="AK598" s="3">
        <f t="shared" ref="AK598:AK661" si="105">$AA$28</f>
        <v>800</v>
      </c>
      <c r="AL598" s="3">
        <f t="shared" ref="AL598:AL661" si="106">$AA$29</f>
        <v>0</v>
      </c>
      <c r="AM598" s="3">
        <f t="shared" ref="AM598:AM661" si="107">$AA$30</f>
        <v>210</v>
      </c>
      <c r="AN598" s="3">
        <f t="shared" ref="AN598:AN661" si="108">$AA$31</f>
        <v>70</v>
      </c>
      <c r="AO598" s="3">
        <f t="shared" si="95"/>
        <v>2176.3470319634698</v>
      </c>
      <c r="AP598" s="3">
        <f t="shared" si="96"/>
        <v>2419.6024543379021</v>
      </c>
    </row>
    <row r="599" spans="2:42" x14ac:dyDescent="0.3">
      <c r="B599" s="1"/>
      <c r="AF599">
        <v>7</v>
      </c>
      <c r="AG599" s="4">
        <v>6.0208333333333304</v>
      </c>
      <c r="AH599" s="3">
        <f>AD39</f>
        <v>374.70462328767428</v>
      </c>
      <c r="AI599" s="3">
        <f t="shared" si="103"/>
        <v>806.84931506849318</v>
      </c>
      <c r="AJ599" s="3">
        <f t="shared" si="104"/>
        <v>289.49771689497675</v>
      </c>
      <c r="AK599" s="3">
        <f t="shared" si="105"/>
        <v>800</v>
      </c>
      <c r="AL599" s="3">
        <f t="shared" si="106"/>
        <v>0</v>
      </c>
      <c r="AM599" s="3">
        <f t="shared" si="107"/>
        <v>210</v>
      </c>
      <c r="AN599" s="3">
        <f t="shared" si="108"/>
        <v>70</v>
      </c>
      <c r="AO599" s="3">
        <f t="shared" si="95"/>
        <v>2176.3470319634698</v>
      </c>
      <c r="AP599" s="3">
        <f t="shared" si="96"/>
        <v>2551.0516552511444</v>
      </c>
    </row>
    <row r="600" spans="2:42" x14ac:dyDescent="0.3">
      <c r="B600" s="1"/>
      <c r="AF600">
        <v>7</v>
      </c>
      <c r="AG600" s="4">
        <v>6.03125</v>
      </c>
      <c r="AH600" s="3">
        <f>AD40</f>
        <v>529.68692922374726</v>
      </c>
      <c r="AI600" s="3">
        <f t="shared" si="103"/>
        <v>806.84931506849318</v>
      </c>
      <c r="AJ600" s="3">
        <f t="shared" si="104"/>
        <v>289.49771689497675</v>
      </c>
      <c r="AK600" s="3">
        <f t="shared" si="105"/>
        <v>800</v>
      </c>
      <c r="AL600" s="3">
        <f t="shared" si="106"/>
        <v>0</v>
      </c>
      <c r="AM600" s="3">
        <f t="shared" si="107"/>
        <v>210</v>
      </c>
      <c r="AN600" s="3">
        <f t="shared" si="108"/>
        <v>70</v>
      </c>
      <c r="AO600" s="3">
        <f t="shared" ref="AO600:AO663" si="109">SUM(AI600:AN600)</f>
        <v>2176.3470319634698</v>
      </c>
      <c r="AP600" s="3">
        <f t="shared" ref="AP600:AP663" si="110">SUM(AH600:AN600)</f>
        <v>2706.0339611872173</v>
      </c>
    </row>
    <row r="601" spans="2:42" x14ac:dyDescent="0.3">
      <c r="B601" s="1"/>
      <c r="AF601">
        <v>7</v>
      </c>
      <c r="AG601" s="4">
        <v>6.0416666666666696</v>
      </c>
      <c r="AH601" s="3">
        <f>AD41</f>
        <v>707.8661529680395</v>
      </c>
      <c r="AI601" s="3">
        <f t="shared" si="103"/>
        <v>806.84931506849318</v>
      </c>
      <c r="AJ601" s="3">
        <f t="shared" si="104"/>
        <v>289.49771689497675</v>
      </c>
      <c r="AK601" s="3">
        <f t="shared" si="105"/>
        <v>800</v>
      </c>
      <c r="AL601" s="3">
        <f t="shared" si="106"/>
        <v>0</v>
      </c>
      <c r="AM601" s="3">
        <f t="shared" si="107"/>
        <v>210</v>
      </c>
      <c r="AN601" s="3">
        <f t="shared" si="108"/>
        <v>70</v>
      </c>
      <c r="AO601" s="3">
        <f t="shared" si="109"/>
        <v>2176.3470319634698</v>
      </c>
      <c r="AP601" s="3">
        <f t="shared" si="110"/>
        <v>2884.2131849315092</v>
      </c>
    </row>
    <row r="602" spans="2:42" x14ac:dyDescent="0.3">
      <c r="B602" s="1"/>
      <c r="AF602">
        <v>7</v>
      </c>
      <c r="AG602" s="4">
        <v>6.0520833333333304</v>
      </c>
      <c r="AH602" s="3">
        <f>AD42</f>
        <v>909.57848173516277</v>
      </c>
      <c r="AI602" s="3">
        <f t="shared" si="103"/>
        <v>806.84931506849318</v>
      </c>
      <c r="AJ602" s="3">
        <f t="shared" si="104"/>
        <v>289.49771689497675</v>
      </c>
      <c r="AK602" s="3">
        <f t="shared" si="105"/>
        <v>800</v>
      </c>
      <c r="AL602" s="3">
        <f t="shared" si="106"/>
        <v>0</v>
      </c>
      <c r="AM602" s="3">
        <f t="shared" si="107"/>
        <v>210</v>
      </c>
      <c r="AN602" s="3">
        <f t="shared" si="108"/>
        <v>70</v>
      </c>
      <c r="AO602" s="3">
        <f t="shared" si="109"/>
        <v>2176.3470319634698</v>
      </c>
      <c r="AP602" s="3">
        <f t="shared" si="110"/>
        <v>3085.9255136986326</v>
      </c>
    </row>
    <row r="603" spans="2:42" x14ac:dyDescent="0.3">
      <c r="B603" s="1"/>
      <c r="AF603">
        <v>7</v>
      </c>
      <c r="AG603" s="4">
        <v>6.0625</v>
      </c>
      <c r="AH603" s="3">
        <f>AD43</f>
        <v>1134.4877283105052</v>
      </c>
      <c r="AI603" s="3">
        <f t="shared" si="103"/>
        <v>806.84931506849318</v>
      </c>
      <c r="AJ603" s="3">
        <f t="shared" si="104"/>
        <v>289.49771689497675</v>
      </c>
      <c r="AK603" s="3">
        <f t="shared" si="105"/>
        <v>800</v>
      </c>
      <c r="AL603" s="3">
        <f t="shared" si="106"/>
        <v>0</v>
      </c>
      <c r="AM603" s="3">
        <f t="shared" si="107"/>
        <v>210</v>
      </c>
      <c r="AN603" s="3">
        <f t="shared" si="108"/>
        <v>70</v>
      </c>
      <c r="AO603" s="3">
        <f t="shared" si="109"/>
        <v>2176.3470319634698</v>
      </c>
      <c r="AP603" s="3">
        <f t="shared" si="110"/>
        <v>3310.834760273975</v>
      </c>
    </row>
    <row r="604" spans="2:42" x14ac:dyDescent="0.3">
      <c r="B604" s="1"/>
      <c r="AF604">
        <v>7</v>
      </c>
      <c r="AG604" s="4">
        <v>6.0729166666666696</v>
      </c>
      <c r="AH604" s="3">
        <f>AD44</f>
        <v>1367.8016552511444</v>
      </c>
      <c r="AI604" s="3">
        <f t="shared" si="103"/>
        <v>806.84931506849318</v>
      </c>
      <c r="AJ604" s="3">
        <f t="shared" si="104"/>
        <v>289.49771689497675</v>
      </c>
      <c r="AK604" s="3">
        <f t="shared" si="105"/>
        <v>800</v>
      </c>
      <c r="AL604" s="3">
        <f t="shared" si="106"/>
        <v>0</v>
      </c>
      <c r="AM604" s="3">
        <f t="shared" si="107"/>
        <v>210</v>
      </c>
      <c r="AN604" s="3">
        <f t="shared" si="108"/>
        <v>70</v>
      </c>
      <c r="AO604" s="3">
        <f t="shared" si="109"/>
        <v>2176.3470319634698</v>
      </c>
      <c r="AP604" s="3">
        <f t="shared" si="110"/>
        <v>3544.1486872146143</v>
      </c>
    </row>
    <row r="605" spans="2:42" x14ac:dyDescent="0.3">
      <c r="B605" s="1"/>
      <c r="AF605">
        <v>7</v>
      </c>
      <c r="AG605" s="4">
        <v>6.0833333333333304</v>
      </c>
      <c r="AH605" s="3">
        <f>AD45</f>
        <v>1609.1840753424685</v>
      </c>
      <c r="AI605" s="3">
        <f t="shared" si="103"/>
        <v>806.84931506849318</v>
      </c>
      <c r="AJ605" s="3">
        <f t="shared" si="104"/>
        <v>289.49771689497675</v>
      </c>
      <c r="AK605" s="3">
        <f t="shared" si="105"/>
        <v>800</v>
      </c>
      <c r="AL605" s="3">
        <f t="shared" si="106"/>
        <v>0</v>
      </c>
      <c r="AM605" s="3">
        <f t="shared" si="107"/>
        <v>210</v>
      </c>
      <c r="AN605" s="3">
        <f t="shared" si="108"/>
        <v>70</v>
      </c>
      <c r="AO605" s="3">
        <f t="shared" si="109"/>
        <v>2176.3470319634698</v>
      </c>
      <c r="AP605" s="3">
        <f t="shared" si="110"/>
        <v>3785.5311073059383</v>
      </c>
    </row>
    <row r="606" spans="2:42" x14ac:dyDescent="0.3">
      <c r="B606" s="1"/>
      <c r="AF606">
        <v>7</v>
      </c>
      <c r="AG606" s="4">
        <v>6.09375</v>
      </c>
      <c r="AH606" s="3">
        <f>AD46</f>
        <v>1858.6349885844777</v>
      </c>
      <c r="AI606" s="3">
        <f t="shared" si="103"/>
        <v>806.84931506849318</v>
      </c>
      <c r="AJ606" s="3">
        <f t="shared" si="104"/>
        <v>289.49771689497675</v>
      </c>
      <c r="AK606" s="3">
        <f t="shared" si="105"/>
        <v>800</v>
      </c>
      <c r="AL606" s="3">
        <f t="shared" si="106"/>
        <v>0</v>
      </c>
      <c r="AM606" s="3">
        <f t="shared" si="107"/>
        <v>210</v>
      </c>
      <c r="AN606" s="3">
        <f t="shared" si="108"/>
        <v>70</v>
      </c>
      <c r="AO606" s="3">
        <f t="shared" si="109"/>
        <v>2176.3470319634698</v>
      </c>
      <c r="AP606" s="3">
        <f t="shared" si="110"/>
        <v>4034.9820205479477</v>
      </c>
    </row>
    <row r="607" spans="2:42" x14ac:dyDescent="0.3">
      <c r="B607" s="1"/>
      <c r="AF607">
        <v>7</v>
      </c>
      <c r="AG607" s="4">
        <v>6.1041666666666696</v>
      </c>
      <c r="AH607" s="3">
        <f>AD47</f>
        <v>2116.1543949771717</v>
      </c>
      <c r="AI607" s="3">
        <f t="shared" si="103"/>
        <v>806.84931506849318</v>
      </c>
      <c r="AJ607" s="3">
        <f t="shared" si="104"/>
        <v>289.49771689497675</v>
      </c>
      <c r="AK607" s="3">
        <f t="shared" si="105"/>
        <v>800</v>
      </c>
      <c r="AL607" s="3">
        <f t="shared" si="106"/>
        <v>0</v>
      </c>
      <c r="AM607" s="3">
        <f t="shared" si="107"/>
        <v>210</v>
      </c>
      <c r="AN607" s="3">
        <f t="shared" si="108"/>
        <v>70</v>
      </c>
      <c r="AO607" s="3">
        <f t="shared" si="109"/>
        <v>2176.3470319634698</v>
      </c>
      <c r="AP607" s="3">
        <f t="shared" si="110"/>
        <v>4292.501426940642</v>
      </c>
    </row>
    <row r="608" spans="2:42" x14ac:dyDescent="0.3">
      <c r="B608" s="1"/>
      <c r="AF608">
        <v>7</v>
      </c>
      <c r="AG608" s="4">
        <v>6.1145833333333304</v>
      </c>
      <c r="AH608" s="3">
        <f>AD48</f>
        <v>2376.3632990867609</v>
      </c>
      <c r="AI608" s="3">
        <f t="shared" si="103"/>
        <v>806.84931506849318</v>
      </c>
      <c r="AJ608" s="3">
        <f t="shared" si="104"/>
        <v>289.49771689497675</v>
      </c>
      <c r="AK608" s="3">
        <f t="shared" si="105"/>
        <v>800</v>
      </c>
      <c r="AL608" s="3">
        <f t="shared" si="106"/>
        <v>0</v>
      </c>
      <c r="AM608" s="3">
        <f t="shared" si="107"/>
        <v>210</v>
      </c>
      <c r="AN608" s="3">
        <f t="shared" si="108"/>
        <v>70</v>
      </c>
      <c r="AO608" s="3">
        <f t="shared" si="109"/>
        <v>2176.3470319634698</v>
      </c>
      <c r="AP608" s="3">
        <f t="shared" si="110"/>
        <v>4552.7103310502307</v>
      </c>
    </row>
    <row r="609" spans="2:42" x14ac:dyDescent="0.3">
      <c r="B609" s="1"/>
      <c r="AF609">
        <v>7</v>
      </c>
      <c r="AG609" s="4">
        <v>6.125</v>
      </c>
      <c r="AH609" s="3">
        <f>AD49</f>
        <v>2639.261700913245</v>
      </c>
      <c r="AI609" s="3">
        <f t="shared" si="103"/>
        <v>806.84931506849318</v>
      </c>
      <c r="AJ609" s="3">
        <f t="shared" si="104"/>
        <v>289.49771689497675</v>
      </c>
      <c r="AK609" s="3">
        <f t="shared" si="105"/>
        <v>800</v>
      </c>
      <c r="AL609" s="3">
        <f t="shared" si="106"/>
        <v>0</v>
      </c>
      <c r="AM609" s="3">
        <f t="shared" si="107"/>
        <v>210</v>
      </c>
      <c r="AN609" s="3">
        <f t="shared" si="108"/>
        <v>70</v>
      </c>
      <c r="AO609" s="3">
        <f t="shared" si="109"/>
        <v>2176.3470319634698</v>
      </c>
      <c r="AP609" s="3">
        <f t="shared" si="110"/>
        <v>4815.6087328767153</v>
      </c>
    </row>
    <row r="610" spans="2:42" x14ac:dyDescent="0.3">
      <c r="B610" s="1"/>
      <c r="AF610">
        <v>7</v>
      </c>
      <c r="AG610" s="4">
        <v>6.1354166666666696</v>
      </c>
      <c r="AH610" s="3">
        <f>AD50</f>
        <v>2904.8496004566241</v>
      </c>
      <c r="AI610" s="3">
        <f t="shared" si="103"/>
        <v>806.84931506849318</v>
      </c>
      <c r="AJ610" s="3">
        <f t="shared" si="104"/>
        <v>289.49771689497675</v>
      </c>
      <c r="AK610" s="3">
        <f t="shared" si="105"/>
        <v>800</v>
      </c>
      <c r="AL610" s="3">
        <f t="shared" si="106"/>
        <v>0</v>
      </c>
      <c r="AM610" s="3">
        <f t="shared" si="107"/>
        <v>210</v>
      </c>
      <c r="AN610" s="3">
        <f t="shared" si="108"/>
        <v>70</v>
      </c>
      <c r="AO610" s="3">
        <f t="shared" si="109"/>
        <v>2176.3470319634698</v>
      </c>
      <c r="AP610" s="3">
        <f t="shared" si="110"/>
        <v>5081.1966324200939</v>
      </c>
    </row>
    <row r="611" spans="2:42" x14ac:dyDescent="0.3">
      <c r="B611" s="1"/>
      <c r="AF611">
        <v>7</v>
      </c>
      <c r="AG611" s="4">
        <v>6.1458333333333304</v>
      </c>
      <c r="AH611" s="3">
        <f>AD51</f>
        <v>3173.1269977168981</v>
      </c>
      <c r="AI611" s="3">
        <f t="shared" si="103"/>
        <v>806.84931506849318</v>
      </c>
      <c r="AJ611" s="3">
        <f t="shared" si="104"/>
        <v>289.49771689497675</v>
      </c>
      <c r="AK611" s="3">
        <f t="shared" si="105"/>
        <v>800</v>
      </c>
      <c r="AL611" s="3">
        <f t="shared" si="106"/>
        <v>0</v>
      </c>
      <c r="AM611" s="3">
        <f t="shared" si="107"/>
        <v>210</v>
      </c>
      <c r="AN611" s="3">
        <f t="shared" si="108"/>
        <v>70</v>
      </c>
      <c r="AO611" s="3">
        <f t="shared" si="109"/>
        <v>2176.3470319634698</v>
      </c>
      <c r="AP611" s="3">
        <f t="shared" si="110"/>
        <v>5349.4740296803684</v>
      </c>
    </row>
    <row r="612" spans="2:42" x14ac:dyDescent="0.3">
      <c r="B612" s="1"/>
      <c r="AF612">
        <v>7</v>
      </c>
      <c r="AG612" s="4">
        <v>6.15625</v>
      </c>
      <c r="AH612" s="3">
        <f>AD52</f>
        <v>3438.0425228310532</v>
      </c>
      <c r="AI612" s="3">
        <f t="shared" si="103"/>
        <v>806.84931506849318</v>
      </c>
      <c r="AJ612" s="3">
        <f t="shared" si="104"/>
        <v>289.49771689497675</v>
      </c>
      <c r="AK612" s="3">
        <f t="shared" si="105"/>
        <v>800</v>
      </c>
      <c r="AL612" s="3">
        <f t="shared" si="106"/>
        <v>0</v>
      </c>
      <c r="AM612" s="3">
        <f t="shared" si="107"/>
        <v>210</v>
      </c>
      <c r="AN612" s="3">
        <f t="shared" si="108"/>
        <v>70</v>
      </c>
      <c r="AO612" s="3">
        <f t="shared" si="109"/>
        <v>2176.3470319634698</v>
      </c>
      <c r="AP612" s="3">
        <f t="shared" si="110"/>
        <v>5614.3895547945231</v>
      </c>
    </row>
    <row r="613" spans="2:42" x14ac:dyDescent="0.3">
      <c r="B613" s="1"/>
      <c r="AF613">
        <v>7</v>
      </c>
      <c r="AG613" s="4">
        <v>6.1666666666666696</v>
      </c>
      <c r="AH613" s="3">
        <f>AD53</f>
        <v>3699.5961757990899</v>
      </c>
      <c r="AI613" s="3">
        <f t="shared" si="103"/>
        <v>806.84931506849318</v>
      </c>
      <c r="AJ613" s="3">
        <f t="shared" si="104"/>
        <v>289.49771689497675</v>
      </c>
      <c r="AK613" s="3">
        <f t="shared" si="105"/>
        <v>800</v>
      </c>
      <c r="AL613" s="3">
        <f t="shared" si="106"/>
        <v>0</v>
      </c>
      <c r="AM613" s="3">
        <f t="shared" si="107"/>
        <v>210</v>
      </c>
      <c r="AN613" s="3">
        <f t="shared" si="108"/>
        <v>70</v>
      </c>
      <c r="AO613" s="3">
        <f t="shared" si="109"/>
        <v>2176.3470319634698</v>
      </c>
      <c r="AP613" s="3">
        <f t="shared" si="110"/>
        <v>5875.9432077625606</v>
      </c>
    </row>
    <row r="614" spans="2:42" x14ac:dyDescent="0.3">
      <c r="B614" s="1"/>
      <c r="AF614">
        <v>7</v>
      </c>
      <c r="AG614" s="4">
        <v>6.1770833333333304</v>
      </c>
      <c r="AH614" s="3">
        <f>AD54</f>
        <v>3957.7879566210077</v>
      </c>
      <c r="AI614" s="3">
        <f t="shared" si="103"/>
        <v>806.84931506849318</v>
      </c>
      <c r="AJ614" s="3">
        <f t="shared" si="104"/>
        <v>289.49771689497675</v>
      </c>
      <c r="AK614" s="3">
        <f t="shared" si="105"/>
        <v>800</v>
      </c>
      <c r="AL614" s="3">
        <f t="shared" si="106"/>
        <v>0</v>
      </c>
      <c r="AM614" s="3">
        <f t="shared" si="107"/>
        <v>210</v>
      </c>
      <c r="AN614" s="3">
        <f t="shared" si="108"/>
        <v>70</v>
      </c>
      <c r="AO614" s="3">
        <f t="shared" si="109"/>
        <v>2176.3470319634698</v>
      </c>
      <c r="AP614" s="3">
        <f t="shared" si="110"/>
        <v>6134.1349885844775</v>
      </c>
    </row>
    <row r="615" spans="2:42" x14ac:dyDescent="0.3">
      <c r="B615" s="1"/>
      <c r="AF615">
        <v>7</v>
      </c>
      <c r="AG615" s="4">
        <v>6.1875</v>
      </c>
      <c r="AH615" s="3">
        <f>AD55</f>
        <v>4212.6178652968065</v>
      </c>
      <c r="AI615" s="3">
        <f t="shared" si="103"/>
        <v>806.84931506849318</v>
      </c>
      <c r="AJ615" s="3">
        <f t="shared" si="104"/>
        <v>289.49771689497675</v>
      </c>
      <c r="AK615" s="3">
        <f t="shared" si="105"/>
        <v>800</v>
      </c>
      <c r="AL615" s="3">
        <f t="shared" si="106"/>
        <v>0</v>
      </c>
      <c r="AM615" s="3">
        <f t="shared" si="107"/>
        <v>210</v>
      </c>
      <c r="AN615" s="3">
        <f t="shared" si="108"/>
        <v>70</v>
      </c>
      <c r="AO615" s="3">
        <f t="shared" si="109"/>
        <v>2176.3470319634698</v>
      </c>
      <c r="AP615" s="3">
        <f t="shared" si="110"/>
        <v>6388.9648972602772</v>
      </c>
    </row>
    <row r="616" spans="2:42" x14ac:dyDescent="0.3">
      <c r="B616" s="1"/>
      <c r="AF616">
        <v>7</v>
      </c>
      <c r="AG616" s="4">
        <v>6.1979166666666696</v>
      </c>
      <c r="AH616" s="3">
        <f>AD56</f>
        <v>4458.0345319634735</v>
      </c>
      <c r="AI616" s="3">
        <f t="shared" si="103"/>
        <v>806.84931506849318</v>
      </c>
      <c r="AJ616" s="3">
        <f t="shared" si="104"/>
        <v>289.49771689497675</v>
      </c>
      <c r="AK616" s="3">
        <f t="shared" si="105"/>
        <v>800</v>
      </c>
      <c r="AL616" s="3">
        <f t="shared" si="106"/>
        <v>0</v>
      </c>
      <c r="AM616" s="3">
        <f t="shared" si="107"/>
        <v>210</v>
      </c>
      <c r="AN616" s="3">
        <f t="shared" si="108"/>
        <v>70</v>
      </c>
      <c r="AO616" s="3">
        <f t="shared" si="109"/>
        <v>2176.3470319634698</v>
      </c>
      <c r="AP616" s="3">
        <f t="shared" si="110"/>
        <v>6634.3815639269433</v>
      </c>
    </row>
    <row r="617" spans="2:42" x14ac:dyDescent="0.3">
      <c r="B617" s="1"/>
      <c r="AF617">
        <v>7</v>
      </c>
      <c r="AG617" s="4">
        <v>6.2083333333333304</v>
      </c>
      <c r="AH617" s="3">
        <f>AD57</f>
        <v>4694.0379566210077</v>
      </c>
      <c r="AI617" s="3">
        <f t="shared" si="103"/>
        <v>806.84931506849318</v>
      </c>
      <c r="AJ617" s="3">
        <f t="shared" si="104"/>
        <v>289.49771689497675</v>
      </c>
      <c r="AK617" s="3">
        <f t="shared" si="105"/>
        <v>800</v>
      </c>
      <c r="AL617" s="3">
        <f t="shared" si="106"/>
        <v>0</v>
      </c>
      <c r="AM617" s="3">
        <f t="shared" si="107"/>
        <v>210</v>
      </c>
      <c r="AN617" s="3">
        <f t="shared" si="108"/>
        <v>70</v>
      </c>
      <c r="AO617" s="3">
        <f t="shared" si="109"/>
        <v>2176.3470319634698</v>
      </c>
      <c r="AP617" s="3">
        <f t="shared" si="110"/>
        <v>6870.3849885844775</v>
      </c>
    </row>
    <row r="618" spans="2:42" x14ac:dyDescent="0.3">
      <c r="B618" s="1"/>
      <c r="AF618">
        <v>7</v>
      </c>
      <c r="AG618" s="4">
        <v>6.21875</v>
      </c>
      <c r="AH618" s="3">
        <f>AD58</f>
        <v>4920.2919520547975</v>
      </c>
      <c r="AI618" s="3">
        <f t="shared" si="103"/>
        <v>806.84931506849318</v>
      </c>
      <c r="AJ618" s="3">
        <f t="shared" si="104"/>
        <v>289.49771689497675</v>
      </c>
      <c r="AK618" s="3">
        <f t="shared" si="105"/>
        <v>800</v>
      </c>
      <c r="AL618" s="3">
        <f t="shared" si="106"/>
        <v>0</v>
      </c>
      <c r="AM618" s="3">
        <f t="shared" si="107"/>
        <v>210</v>
      </c>
      <c r="AN618" s="3">
        <f t="shared" si="108"/>
        <v>70</v>
      </c>
      <c r="AO618" s="3">
        <f t="shared" si="109"/>
        <v>2176.3470319634698</v>
      </c>
      <c r="AP618" s="3">
        <f t="shared" si="110"/>
        <v>7096.6389840182674</v>
      </c>
    </row>
    <row r="619" spans="2:42" x14ac:dyDescent="0.3">
      <c r="B619" s="1"/>
      <c r="AF619">
        <v>7</v>
      </c>
      <c r="AG619" s="4">
        <v>6.2291666666666696</v>
      </c>
      <c r="AH619" s="3">
        <f>AD59</f>
        <v>5137.1327054794547</v>
      </c>
      <c r="AI619" s="3">
        <f t="shared" si="103"/>
        <v>806.84931506849318</v>
      </c>
      <c r="AJ619" s="3">
        <f t="shared" si="104"/>
        <v>289.49771689497675</v>
      </c>
      <c r="AK619" s="3">
        <f t="shared" si="105"/>
        <v>800</v>
      </c>
      <c r="AL619" s="3">
        <f t="shared" si="106"/>
        <v>0</v>
      </c>
      <c r="AM619" s="3">
        <f t="shared" si="107"/>
        <v>210</v>
      </c>
      <c r="AN619" s="3">
        <f t="shared" si="108"/>
        <v>70</v>
      </c>
      <c r="AO619" s="3">
        <f t="shared" si="109"/>
        <v>2176.3470319634698</v>
      </c>
      <c r="AP619" s="3">
        <f t="shared" si="110"/>
        <v>7313.4797374429254</v>
      </c>
    </row>
    <row r="620" spans="2:42" x14ac:dyDescent="0.3">
      <c r="B620" s="1"/>
      <c r="AF620">
        <v>7</v>
      </c>
      <c r="AG620" s="4">
        <v>6.2395833333333304</v>
      </c>
      <c r="AH620" s="3">
        <f>AD60</f>
        <v>5313.294805936076</v>
      </c>
      <c r="AI620" s="3">
        <f t="shared" si="103"/>
        <v>806.84931506849318</v>
      </c>
      <c r="AJ620" s="3">
        <f t="shared" si="104"/>
        <v>289.49771689497675</v>
      </c>
      <c r="AK620" s="3">
        <f t="shared" si="105"/>
        <v>800</v>
      </c>
      <c r="AL620" s="3">
        <f t="shared" si="106"/>
        <v>0</v>
      </c>
      <c r="AM620" s="3">
        <f t="shared" si="107"/>
        <v>210</v>
      </c>
      <c r="AN620" s="3">
        <f t="shared" si="108"/>
        <v>70</v>
      </c>
      <c r="AO620" s="3">
        <f t="shared" si="109"/>
        <v>2176.3470319634698</v>
      </c>
      <c r="AP620" s="3">
        <f t="shared" si="110"/>
        <v>7489.6418378995459</v>
      </c>
    </row>
    <row r="621" spans="2:42" x14ac:dyDescent="0.3">
      <c r="B621" s="1"/>
      <c r="AF621">
        <v>7</v>
      </c>
      <c r="AG621" s="4">
        <v>6.25</v>
      </c>
      <c r="AH621" s="3">
        <f>AD61</f>
        <v>5448.7782534246608</v>
      </c>
      <c r="AI621" s="3">
        <f t="shared" si="103"/>
        <v>806.84931506849318</v>
      </c>
      <c r="AJ621" s="3">
        <f t="shared" si="104"/>
        <v>289.49771689497675</v>
      </c>
      <c r="AK621" s="3">
        <f t="shared" si="105"/>
        <v>800</v>
      </c>
      <c r="AL621" s="3">
        <f t="shared" si="106"/>
        <v>0</v>
      </c>
      <c r="AM621" s="3">
        <f t="shared" si="107"/>
        <v>210</v>
      </c>
      <c r="AN621" s="3">
        <f t="shared" si="108"/>
        <v>70</v>
      </c>
      <c r="AO621" s="3">
        <f t="shared" si="109"/>
        <v>2176.3470319634698</v>
      </c>
      <c r="AP621" s="3">
        <f t="shared" si="110"/>
        <v>7625.1252853881306</v>
      </c>
    </row>
    <row r="622" spans="2:42" x14ac:dyDescent="0.3">
      <c r="B622" s="1"/>
      <c r="AF622">
        <v>7</v>
      </c>
      <c r="AG622" s="4">
        <v>6.2604166666666696</v>
      </c>
      <c r="AH622" s="3">
        <f>AD62</f>
        <v>5543.5830479452088</v>
      </c>
      <c r="AI622" s="3">
        <f t="shared" si="103"/>
        <v>806.84931506849318</v>
      </c>
      <c r="AJ622" s="3">
        <f t="shared" si="104"/>
        <v>289.49771689497675</v>
      </c>
      <c r="AK622" s="3">
        <f t="shared" si="105"/>
        <v>800</v>
      </c>
      <c r="AL622" s="3">
        <f t="shared" si="106"/>
        <v>0</v>
      </c>
      <c r="AM622" s="3">
        <f t="shared" si="107"/>
        <v>210</v>
      </c>
      <c r="AN622" s="3">
        <f t="shared" si="108"/>
        <v>70</v>
      </c>
      <c r="AO622" s="3">
        <f t="shared" si="109"/>
        <v>2176.3470319634698</v>
      </c>
      <c r="AP622" s="3">
        <f t="shared" si="110"/>
        <v>7719.9300799086795</v>
      </c>
    </row>
    <row r="623" spans="2:42" x14ac:dyDescent="0.3">
      <c r="B623" s="1"/>
      <c r="AF623">
        <v>7</v>
      </c>
      <c r="AG623" s="4">
        <v>6.2708333333333304</v>
      </c>
      <c r="AH623" s="3">
        <f>AD63</f>
        <v>5597.7091894977202</v>
      </c>
      <c r="AI623" s="3">
        <f t="shared" si="103"/>
        <v>806.84931506849318</v>
      </c>
      <c r="AJ623" s="3">
        <f t="shared" si="104"/>
        <v>289.49771689497675</v>
      </c>
      <c r="AK623" s="3">
        <f t="shared" si="105"/>
        <v>800</v>
      </c>
      <c r="AL623" s="3">
        <f t="shared" si="106"/>
        <v>0</v>
      </c>
      <c r="AM623" s="3">
        <f t="shared" si="107"/>
        <v>210</v>
      </c>
      <c r="AN623" s="3">
        <f t="shared" si="108"/>
        <v>70</v>
      </c>
      <c r="AO623" s="3">
        <f t="shared" si="109"/>
        <v>2176.3470319634698</v>
      </c>
      <c r="AP623" s="3">
        <f t="shared" si="110"/>
        <v>7774.0562214611909</v>
      </c>
    </row>
    <row r="624" spans="2:42" x14ac:dyDescent="0.3">
      <c r="B624" s="1"/>
      <c r="AF624">
        <v>7</v>
      </c>
      <c r="AG624" s="4">
        <v>6.28125</v>
      </c>
      <c r="AH624" s="3">
        <f>AD64</f>
        <v>5578.5465182648431</v>
      </c>
      <c r="AI624" s="3">
        <f t="shared" si="103"/>
        <v>806.84931506849318</v>
      </c>
      <c r="AJ624" s="3">
        <f t="shared" si="104"/>
        <v>289.49771689497675</v>
      </c>
      <c r="AK624" s="3">
        <f t="shared" si="105"/>
        <v>800</v>
      </c>
      <c r="AL624" s="3">
        <f t="shared" si="106"/>
        <v>0</v>
      </c>
      <c r="AM624" s="3">
        <f t="shared" si="107"/>
        <v>210</v>
      </c>
      <c r="AN624" s="3">
        <f t="shared" si="108"/>
        <v>70</v>
      </c>
      <c r="AO624" s="3">
        <f t="shared" si="109"/>
        <v>2176.3470319634698</v>
      </c>
      <c r="AP624" s="3">
        <f t="shared" si="110"/>
        <v>7754.893550228313</v>
      </c>
    </row>
    <row r="625" spans="2:42" x14ac:dyDescent="0.3">
      <c r="B625" s="1"/>
      <c r="AF625">
        <v>7</v>
      </c>
      <c r="AG625" s="4">
        <v>6.2916666666666696</v>
      </c>
      <c r="AH625" s="3">
        <f>AD65</f>
        <v>5485.7588470319661</v>
      </c>
      <c r="AI625" s="3">
        <f t="shared" si="103"/>
        <v>806.84931506849318</v>
      </c>
      <c r="AJ625" s="3">
        <f t="shared" si="104"/>
        <v>289.49771689497675</v>
      </c>
      <c r="AK625" s="3">
        <f t="shared" si="105"/>
        <v>800</v>
      </c>
      <c r="AL625" s="3">
        <f t="shared" si="106"/>
        <v>0</v>
      </c>
      <c r="AM625" s="3">
        <f t="shared" si="107"/>
        <v>210</v>
      </c>
      <c r="AN625" s="3">
        <f t="shared" si="108"/>
        <v>70</v>
      </c>
      <c r="AO625" s="3">
        <f t="shared" si="109"/>
        <v>2176.3470319634698</v>
      </c>
      <c r="AP625" s="3">
        <f t="shared" si="110"/>
        <v>7662.1058789954368</v>
      </c>
    </row>
    <row r="626" spans="2:42" x14ac:dyDescent="0.3">
      <c r="B626" s="1"/>
      <c r="AF626">
        <v>7</v>
      </c>
      <c r="AG626" s="4">
        <v>6.3020833333333304</v>
      </c>
      <c r="AH626" s="3">
        <f>AD66</f>
        <v>5344.2240296803675</v>
      </c>
      <c r="AI626" s="3">
        <f t="shared" si="103"/>
        <v>806.84931506849318</v>
      </c>
      <c r="AJ626" s="3">
        <f t="shared" si="104"/>
        <v>289.49771689497675</v>
      </c>
      <c r="AK626" s="3">
        <f t="shared" si="105"/>
        <v>800</v>
      </c>
      <c r="AL626" s="3">
        <f t="shared" si="106"/>
        <v>0</v>
      </c>
      <c r="AM626" s="3">
        <f t="shared" si="107"/>
        <v>210</v>
      </c>
      <c r="AN626" s="3">
        <f t="shared" si="108"/>
        <v>70</v>
      </c>
      <c r="AO626" s="3">
        <f t="shared" si="109"/>
        <v>2176.3470319634698</v>
      </c>
      <c r="AP626" s="3">
        <f t="shared" si="110"/>
        <v>7520.5710616438373</v>
      </c>
    </row>
    <row r="627" spans="2:42" x14ac:dyDescent="0.3">
      <c r="B627" s="1"/>
      <c r="AF627">
        <v>7</v>
      </c>
      <c r="AG627" s="4">
        <v>6.3125</v>
      </c>
      <c r="AH627" s="3">
        <f>AD67</f>
        <v>5189.5779109589066</v>
      </c>
      <c r="AI627" s="3">
        <f t="shared" si="103"/>
        <v>806.84931506849318</v>
      </c>
      <c r="AJ627" s="3">
        <f t="shared" si="104"/>
        <v>289.49771689497675</v>
      </c>
      <c r="AK627" s="3">
        <f t="shared" si="105"/>
        <v>800</v>
      </c>
      <c r="AL627" s="3">
        <f t="shared" si="106"/>
        <v>0</v>
      </c>
      <c r="AM627" s="3">
        <f t="shared" si="107"/>
        <v>210</v>
      </c>
      <c r="AN627" s="3">
        <f t="shared" si="108"/>
        <v>70</v>
      </c>
      <c r="AO627" s="3">
        <f t="shared" si="109"/>
        <v>2176.3470319634698</v>
      </c>
      <c r="AP627" s="3">
        <f t="shared" si="110"/>
        <v>7365.9249429223764</v>
      </c>
    </row>
    <row r="628" spans="2:42" x14ac:dyDescent="0.3">
      <c r="B628" s="1"/>
      <c r="AF628">
        <v>7</v>
      </c>
      <c r="AG628" s="4">
        <v>6.3229166666666696</v>
      </c>
      <c r="AH628" s="3">
        <f>AD68</f>
        <v>5032.2422945205508</v>
      </c>
      <c r="AI628" s="3">
        <f t="shared" si="103"/>
        <v>806.84931506849318</v>
      </c>
      <c r="AJ628" s="3">
        <f t="shared" si="104"/>
        <v>289.49771689497675</v>
      </c>
      <c r="AK628" s="3">
        <f t="shared" si="105"/>
        <v>800</v>
      </c>
      <c r="AL628" s="3">
        <f t="shared" si="106"/>
        <v>0</v>
      </c>
      <c r="AM628" s="3">
        <f t="shared" si="107"/>
        <v>210</v>
      </c>
      <c r="AN628" s="3">
        <f t="shared" si="108"/>
        <v>70</v>
      </c>
      <c r="AO628" s="3">
        <f t="shared" si="109"/>
        <v>2176.3470319634698</v>
      </c>
      <c r="AP628" s="3">
        <f t="shared" si="110"/>
        <v>7208.5893264840215</v>
      </c>
    </row>
    <row r="629" spans="2:42" x14ac:dyDescent="0.3">
      <c r="B629" s="1"/>
      <c r="AF629">
        <v>7</v>
      </c>
      <c r="AG629" s="4">
        <v>6.3333333333333304</v>
      </c>
      <c r="AH629" s="3">
        <f>AD69</f>
        <v>4872.2171803653</v>
      </c>
      <c r="AI629" s="3">
        <f t="shared" si="103"/>
        <v>806.84931506849318</v>
      </c>
      <c r="AJ629" s="3">
        <f t="shared" si="104"/>
        <v>289.49771689497675</v>
      </c>
      <c r="AK629" s="3">
        <f t="shared" si="105"/>
        <v>800</v>
      </c>
      <c r="AL629" s="3">
        <f t="shared" si="106"/>
        <v>0</v>
      </c>
      <c r="AM629" s="3">
        <f t="shared" si="107"/>
        <v>210</v>
      </c>
      <c r="AN629" s="3">
        <f t="shared" si="108"/>
        <v>70</v>
      </c>
      <c r="AO629" s="3">
        <f t="shared" si="109"/>
        <v>2176.3470319634698</v>
      </c>
      <c r="AP629" s="3">
        <f t="shared" si="110"/>
        <v>7048.5642123287707</v>
      </c>
    </row>
    <row r="630" spans="2:42" x14ac:dyDescent="0.3">
      <c r="B630" s="1"/>
      <c r="AF630">
        <v>7</v>
      </c>
      <c r="AG630" s="4">
        <v>6.34375</v>
      </c>
      <c r="AH630" s="3">
        <f>AD70</f>
        <v>4717.5710616438391</v>
      </c>
      <c r="AI630" s="3">
        <f t="shared" si="103"/>
        <v>806.84931506849318</v>
      </c>
      <c r="AJ630" s="3">
        <f t="shared" si="104"/>
        <v>289.49771689497675</v>
      </c>
      <c r="AK630" s="3">
        <f t="shared" si="105"/>
        <v>800</v>
      </c>
      <c r="AL630" s="3">
        <f t="shared" si="106"/>
        <v>0</v>
      </c>
      <c r="AM630" s="3">
        <f t="shared" si="107"/>
        <v>210</v>
      </c>
      <c r="AN630" s="3">
        <f t="shared" si="108"/>
        <v>70</v>
      </c>
      <c r="AO630" s="3">
        <f t="shared" si="109"/>
        <v>2176.3470319634698</v>
      </c>
      <c r="AP630" s="3">
        <f t="shared" si="110"/>
        <v>6893.9180936073099</v>
      </c>
    </row>
    <row r="631" spans="2:42" x14ac:dyDescent="0.3">
      <c r="B631" s="1"/>
      <c r="AF631">
        <v>7</v>
      </c>
      <c r="AG631" s="4">
        <v>6.3541666666666696</v>
      </c>
      <c r="AH631" s="3">
        <f>AD71</f>
        <v>4570.9934360730631</v>
      </c>
      <c r="AI631" s="3">
        <f t="shared" si="103"/>
        <v>806.84931506849318</v>
      </c>
      <c r="AJ631" s="3">
        <f t="shared" si="104"/>
        <v>289.49771689497675</v>
      </c>
      <c r="AK631" s="3">
        <f t="shared" si="105"/>
        <v>800</v>
      </c>
      <c r="AL631" s="3">
        <f t="shared" si="106"/>
        <v>0</v>
      </c>
      <c r="AM631" s="3">
        <f t="shared" si="107"/>
        <v>210</v>
      </c>
      <c r="AN631" s="3">
        <f t="shared" si="108"/>
        <v>70</v>
      </c>
      <c r="AO631" s="3">
        <f t="shared" si="109"/>
        <v>2176.3470319634698</v>
      </c>
      <c r="AP631" s="3">
        <f t="shared" si="110"/>
        <v>6747.3404680365329</v>
      </c>
    </row>
    <row r="632" spans="2:42" x14ac:dyDescent="0.3">
      <c r="B632" s="1"/>
      <c r="AF632">
        <v>7</v>
      </c>
      <c r="AG632" s="4">
        <v>6.3645833333333304</v>
      </c>
      <c r="AH632" s="3">
        <f>AD72</f>
        <v>4428.7862442922415</v>
      </c>
      <c r="AI632" s="3">
        <f t="shared" si="103"/>
        <v>806.84931506849318</v>
      </c>
      <c r="AJ632" s="3">
        <f t="shared" si="104"/>
        <v>289.49771689497675</v>
      </c>
      <c r="AK632" s="3">
        <f t="shared" si="105"/>
        <v>800</v>
      </c>
      <c r="AL632" s="3">
        <f t="shared" si="106"/>
        <v>0</v>
      </c>
      <c r="AM632" s="3">
        <f t="shared" si="107"/>
        <v>210</v>
      </c>
      <c r="AN632" s="3">
        <f t="shared" si="108"/>
        <v>70</v>
      </c>
      <c r="AO632" s="3">
        <f t="shared" si="109"/>
        <v>2176.3470319634698</v>
      </c>
      <c r="AP632" s="3">
        <f t="shared" si="110"/>
        <v>6605.1332762557122</v>
      </c>
    </row>
    <row r="633" spans="2:42" x14ac:dyDescent="0.3">
      <c r="B633" s="1"/>
      <c r="AF633">
        <v>7</v>
      </c>
      <c r="AG633" s="4">
        <v>6.375</v>
      </c>
      <c r="AH633" s="3">
        <f>AD73</f>
        <v>4290.6132990867618</v>
      </c>
      <c r="AI633" s="3">
        <f t="shared" si="103"/>
        <v>806.84931506849318</v>
      </c>
      <c r="AJ633" s="3">
        <f t="shared" si="104"/>
        <v>289.49771689497675</v>
      </c>
      <c r="AK633" s="3">
        <f t="shared" si="105"/>
        <v>800</v>
      </c>
      <c r="AL633" s="3">
        <f t="shared" si="106"/>
        <v>0</v>
      </c>
      <c r="AM633" s="3">
        <f t="shared" si="107"/>
        <v>210</v>
      </c>
      <c r="AN633" s="3">
        <f t="shared" si="108"/>
        <v>70</v>
      </c>
      <c r="AO633" s="3">
        <f t="shared" si="109"/>
        <v>2176.3470319634698</v>
      </c>
      <c r="AP633" s="3">
        <f t="shared" si="110"/>
        <v>6466.9603310502316</v>
      </c>
    </row>
    <row r="634" spans="2:42" x14ac:dyDescent="0.3">
      <c r="B634" s="1"/>
      <c r="AF634">
        <v>7</v>
      </c>
      <c r="AG634" s="4">
        <v>6.3854166666666696</v>
      </c>
      <c r="AH634" s="3">
        <f>AD74</f>
        <v>4156.474600456625</v>
      </c>
      <c r="AI634" s="3">
        <f t="shared" si="103"/>
        <v>806.84931506849318</v>
      </c>
      <c r="AJ634" s="3">
        <f t="shared" si="104"/>
        <v>289.49771689497675</v>
      </c>
      <c r="AK634" s="3">
        <f t="shared" si="105"/>
        <v>800</v>
      </c>
      <c r="AL634" s="3">
        <f t="shared" si="106"/>
        <v>0</v>
      </c>
      <c r="AM634" s="3">
        <f t="shared" si="107"/>
        <v>210</v>
      </c>
      <c r="AN634" s="3">
        <f t="shared" si="108"/>
        <v>70</v>
      </c>
      <c r="AO634" s="3">
        <f t="shared" si="109"/>
        <v>2176.3470319634698</v>
      </c>
      <c r="AP634" s="3">
        <f t="shared" si="110"/>
        <v>6332.8216324200948</v>
      </c>
    </row>
    <row r="635" spans="2:42" x14ac:dyDescent="0.3">
      <c r="B635" s="1"/>
      <c r="AF635">
        <v>7</v>
      </c>
      <c r="AG635" s="4">
        <v>6.3958333333333304</v>
      </c>
      <c r="AH635" s="3">
        <f>AD75</f>
        <v>4026.3701484018306</v>
      </c>
      <c r="AI635" s="3">
        <f t="shared" si="103"/>
        <v>806.84931506849318</v>
      </c>
      <c r="AJ635" s="3">
        <f t="shared" si="104"/>
        <v>289.49771689497675</v>
      </c>
      <c r="AK635" s="3">
        <f t="shared" si="105"/>
        <v>800</v>
      </c>
      <c r="AL635" s="3">
        <f t="shared" si="106"/>
        <v>0</v>
      </c>
      <c r="AM635" s="3">
        <f t="shared" si="107"/>
        <v>210</v>
      </c>
      <c r="AN635" s="3">
        <f t="shared" si="108"/>
        <v>70</v>
      </c>
      <c r="AO635" s="3">
        <f t="shared" si="109"/>
        <v>2176.3470319634698</v>
      </c>
      <c r="AP635" s="3">
        <f t="shared" si="110"/>
        <v>6202.7171803653</v>
      </c>
    </row>
    <row r="636" spans="2:42" x14ac:dyDescent="0.3">
      <c r="B636" s="1"/>
      <c r="AF636">
        <v>7</v>
      </c>
      <c r="AG636" s="4">
        <v>6.40625</v>
      </c>
      <c r="AH636" s="3">
        <f>AD76</f>
        <v>3900.9723173516022</v>
      </c>
      <c r="AI636" s="3">
        <f t="shared" si="103"/>
        <v>806.84931506849318</v>
      </c>
      <c r="AJ636" s="3">
        <f t="shared" si="104"/>
        <v>289.49771689497675</v>
      </c>
      <c r="AK636" s="3">
        <f t="shared" si="105"/>
        <v>800</v>
      </c>
      <c r="AL636" s="3">
        <f t="shared" si="106"/>
        <v>0</v>
      </c>
      <c r="AM636" s="3">
        <f t="shared" si="107"/>
        <v>210</v>
      </c>
      <c r="AN636" s="3">
        <f t="shared" si="108"/>
        <v>70</v>
      </c>
      <c r="AO636" s="3">
        <f t="shared" si="109"/>
        <v>2176.3470319634698</v>
      </c>
      <c r="AP636" s="3">
        <f t="shared" si="110"/>
        <v>6077.319349315072</v>
      </c>
    </row>
    <row r="637" spans="2:42" x14ac:dyDescent="0.3">
      <c r="B637" s="1"/>
      <c r="AF637">
        <v>7</v>
      </c>
      <c r="AG637" s="4">
        <v>6.4166666666666696</v>
      </c>
      <c r="AH637" s="3">
        <f>AD77</f>
        <v>3780.2811073059402</v>
      </c>
      <c r="AI637" s="3">
        <f t="shared" si="103"/>
        <v>806.84931506849318</v>
      </c>
      <c r="AJ637" s="3">
        <f t="shared" si="104"/>
        <v>289.49771689497675</v>
      </c>
      <c r="AK637" s="3">
        <f t="shared" si="105"/>
        <v>800</v>
      </c>
      <c r="AL637" s="3">
        <f t="shared" si="106"/>
        <v>0</v>
      </c>
      <c r="AM637" s="3">
        <f t="shared" si="107"/>
        <v>210</v>
      </c>
      <c r="AN637" s="3">
        <f t="shared" si="108"/>
        <v>70</v>
      </c>
      <c r="AO637" s="3">
        <f t="shared" si="109"/>
        <v>2176.3470319634698</v>
      </c>
      <c r="AP637" s="3">
        <f t="shared" si="110"/>
        <v>5956.6281392694109</v>
      </c>
    </row>
    <row r="638" spans="2:42" x14ac:dyDescent="0.3">
      <c r="B638" s="1"/>
      <c r="AF638">
        <v>7</v>
      </c>
      <c r="AG638" s="4">
        <v>6.4270833333333304</v>
      </c>
      <c r="AH638" s="3">
        <f>AD78</f>
        <v>3664.2965182648441</v>
      </c>
      <c r="AI638" s="3">
        <f t="shared" si="103"/>
        <v>806.84931506849318</v>
      </c>
      <c r="AJ638" s="3">
        <f t="shared" si="104"/>
        <v>289.49771689497675</v>
      </c>
      <c r="AK638" s="3">
        <f t="shared" si="105"/>
        <v>800</v>
      </c>
      <c r="AL638" s="3">
        <f t="shared" si="106"/>
        <v>0</v>
      </c>
      <c r="AM638" s="3">
        <f t="shared" si="107"/>
        <v>210</v>
      </c>
      <c r="AN638" s="3">
        <f t="shared" si="108"/>
        <v>70</v>
      </c>
      <c r="AO638" s="3">
        <f t="shared" si="109"/>
        <v>2176.3470319634698</v>
      </c>
      <c r="AP638" s="3">
        <f t="shared" si="110"/>
        <v>5840.6435502283148</v>
      </c>
    </row>
    <row r="639" spans="2:42" x14ac:dyDescent="0.3">
      <c r="B639" s="1"/>
      <c r="AF639">
        <v>7</v>
      </c>
      <c r="AG639" s="4">
        <v>6.4375</v>
      </c>
      <c r="AH639" s="3">
        <f>AD79</f>
        <v>3553.0185502283143</v>
      </c>
      <c r="AI639" s="3">
        <f t="shared" si="103"/>
        <v>806.84931506849318</v>
      </c>
      <c r="AJ639" s="3">
        <f t="shared" si="104"/>
        <v>289.49771689497675</v>
      </c>
      <c r="AK639" s="3">
        <f t="shared" si="105"/>
        <v>800</v>
      </c>
      <c r="AL639" s="3">
        <f t="shared" si="106"/>
        <v>0</v>
      </c>
      <c r="AM639" s="3">
        <f t="shared" si="107"/>
        <v>210</v>
      </c>
      <c r="AN639" s="3">
        <f t="shared" si="108"/>
        <v>70</v>
      </c>
      <c r="AO639" s="3">
        <f t="shared" si="109"/>
        <v>2176.3470319634698</v>
      </c>
      <c r="AP639" s="3">
        <f t="shared" si="110"/>
        <v>5729.3655821917837</v>
      </c>
    </row>
    <row r="640" spans="2:42" x14ac:dyDescent="0.3">
      <c r="B640" s="1"/>
      <c r="AF640">
        <v>7</v>
      </c>
      <c r="AG640" s="4">
        <v>6.4479166666666696</v>
      </c>
      <c r="AH640" s="3">
        <f>AD80</f>
        <v>3445.774828767127</v>
      </c>
      <c r="AI640" s="3">
        <f t="shared" si="103"/>
        <v>806.84931506849318</v>
      </c>
      <c r="AJ640" s="3">
        <f t="shared" si="104"/>
        <v>289.49771689497675</v>
      </c>
      <c r="AK640" s="3">
        <f t="shared" si="105"/>
        <v>800</v>
      </c>
      <c r="AL640" s="3">
        <f t="shared" si="106"/>
        <v>0</v>
      </c>
      <c r="AM640" s="3">
        <f t="shared" si="107"/>
        <v>210</v>
      </c>
      <c r="AN640" s="3">
        <f t="shared" si="108"/>
        <v>70</v>
      </c>
      <c r="AO640" s="3">
        <f t="shared" si="109"/>
        <v>2176.3470319634698</v>
      </c>
      <c r="AP640" s="3">
        <f t="shared" si="110"/>
        <v>5622.1218607305964</v>
      </c>
    </row>
    <row r="641" spans="2:42" x14ac:dyDescent="0.3">
      <c r="B641" s="1"/>
      <c r="AF641">
        <v>7</v>
      </c>
      <c r="AG641" s="4">
        <v>6.4583333333333304</v>
      </c>
      <c r="AH641" s="3">
        <f>AD81</f>
        <v>3342.5653538812821</v>
      </c>
      <c r="AI641" s="3">
        <f t="shared" si="103"/>
        <v>806.84931506849318</v>
      </c>
      <c r="AJ641" s="3">
        <f t="shared" si="104"/>
        <v>289.49771689497675</v>
      </c>
      <c r="AK641" s="3">
        <f t="shared" si="105"/>
        <v>800</v>
      </c>
      <c r="AL641" s="3">
        <f t="shared" si="106"/>
        <v>0</v>
      </c>
      <c r="AM641" s="3">
        <f t="shared" si="107"/>
        <v>210</v>
      </c>
      <c r="AN641" s="3">
        <f t="shared" si="108"/>
        <v>70</v>
      </c>
      <c r="AO641" s="3">
        <f t="shared" si="109"/>
        <v>2176.3470319634698</v>
      </c>
      <c r="AP641" s="3">
        <f t="shared" si="110"/>
        <v>5518.9123858447529</v>
      </c>
    </row>
    <row r="642" spans="2:42" x14ac:dyDescent="0.3">
      <c r="B642" s="1"/>
      <c r="AF642">
        <v>7</v>
      </c>
      <c r="AG642" s="4">
        <v>6.46875</v>
      </c>
      <c r="AH642" s="3">
        <f>AD82</f>
        <v>3243.7263127853917</v>
      </c>
      <c r="AI642" s="3">
        <f t="shared" si="103"/>
        <v>806.84931506849318</v>
      </c>
      <c r="AJ642" s="3">
        <f t="shared" si="104"/>
        <v>289.49771689497675</v>
      </c>
      <c r="AK642" s="3">
        <f t="shared" si="105"/>
        <v>800</v>
      </c>
      <c r="AL642" s="3">
        <f t="shared" si="106"/>
        <v>0</v>
      </c>
      <c r="AM642" s="3">
        <f t="shared" si="107"/>
        <v>210</v>
      </c>
      <c r="AN642" s="3">
        <f t="shared" si="108"/>
        <v>70</v>
      </c>
      <c r="AO642" s="3">
        <f t="shared" si="109"/>
        <v>2176.3470319634698</v>
      </c>
      <c r="AP642" s="3">
        <f t="shared" si="110"/>
        <v>5420.0733447488619</v>
      </c>
    </row>
    <row r="643" spans="2:42" x14ac:dyDescent="0.3">
      <c r="B643" s="1"/>
      <c r="AF643">
        <v>7</v>
      </c>
      <c r="AG643" s="4">
        <v>6.4791666666666696</v>
      </c>
      <c r="AH643" s="3">
        <f>AD83</f>
        <v>3148.9215182648436</v>
      </c>
      <c r="AI643" s="3">
        <f t="shared" si="103"/>
        <v>806.84931506849318</v>
      </c>
      <c r="AJ643" s="3">
        <f t="shared" si="104"/>
        <v>289.49771689497675</v>
      </c>
      <c r="AK643" s="3">
        <f t="shared" si="105"/>
        <v>800</v>
      </c>
      <c r="AL643" s="3">
        <f t="shared" si="106"/>
        <v>0</v>
      </c>
      <c r="AM643" s="3">
        <f t="shared" si="107"/>
        <v>210</v>
      </c>
      <c r="AN643" s="3">
        <f t="shared" si="108"/>
        <v>70</v>
      </c>
      <c r="AO643" s="3">
        <f t="shared" si="109"/>
        <v>2176.3470319634698</v>
      </c>
      <c r="AP643" s="3">
        <f t="shared" si="110"/>
        <v>5325.268550228313</v>
      </c>
    </row>
    <row r="644" spans="2:42" x14ac:dyDescent="0.3">
      <c r="B644" s="1"/>
      <c r="AF644">
        <v>7</v>
      </c>
      <c r="AG644" s="4">
        <v>6.4895833333333304</v>
      </c>
      <c r="AH644" s="3">
        <f>AD84</f>
        <v>3060.1680936073094</v>
      </c>
      <c r="AI644" s="3">
        <f t="shared" si="103"/>
        <v>806.84931506849318</v>
      </c>
      <c r="AJ644" s="3">
        <f t="shared" si="104"/>
        <v>289.49771689497675</v>
      </c>
      <c r="AK644" s="3">
        <f t="shared" si="105"/>
        <v>800</v>
      </c>
      <c r="AL644" s="3">
        <f t="shared" si="106"/>
        <v>0</v>
      </c>
      <c r="AM644" s="3">
        <f t="shared" si="107"/>
        <v>210</v>
      </c>
      <c r="AN644" s="3">
        <f t="shared" si="108"/>
        <v>70</v>
      </c>
      <c r="AO644" s="3">
        <f t="shared" si="109"/>
        <v>2176.3470319634698</v>
      </c>
      <c r="AP644" s="3">
        <f t="shared" si="110"/>
        <v>5236.5151255707788</v>
      </c>
    </row>
    <row r="645" spans="2:42" x14ac:dyDescent="0.3">
      <c r="B645" s="1"/>
      <c r="AF645">
        <v>7</v>
      </c>
      <c r="AG645" s="4">
        <v>6.5</v>
      </c>
      <c r="AH645" s="3">
        <f>AD85</f>
        <v>2977.4660388127891</v>
      </c>
      <c r="AI645" s="3">
        <f t="shared" si="103"/>
        <v>806.84931506849318</v>
      </c>
      <c r="AJ645" s="3">
        <f t="shared" si="104"/>
        <v>289.49771689497675</v>
      </c>
      <c r="AK645" s="3">
        <f t="shared" si="105"/>
        <v>800</v>
      </c>
      <c r="AL645" s="3">
        <f t="shared" si="106"/>
        <v>0</v>
      </c>
      <c r="AM645" s="3">
        <f t="shared" si="107"/>
        <v>210</v>
      </c>
      <c r="AN645" s="3">
        <f t="shared" si="108"/>
        <v>70</v>
      </c>
      <c r="AO645" s="3">
        <f t="shared" si="109"/>
        <v>2176.3470319634698</v>
      </c>
      <c r="AP645" s="3">
        <f t="shared" si="110"/>
        <v>5153.8130707762593</v>
      </c>
    </row>
    <row r="646" spans="2:42" x14ac:dyDescent="0.3">
      <c r="B646" s="1"/>
      <c r="AF646">
        <v>7</v>
      </c>
      <c r="AG646" s="4">
        <v>6.5104166666666696</v>
      </c>
      <c r="AH646" s="3">
        <f>AD86</f>
        <v>2900.8153538812821</v>
      </c>
      <c r="AI646" s="3">
        <f t="shared" si="103"/>
        <v>806.84931506849318</v>
      </c>
      <c r="AJ646" s="3">
        <f t="shared" si="104"/>
        <v>289.49771689497675</v>
      </c>
      <c r="AK646" s="3">
        <f t="shared" si="105"/>
        <v>800</v>
      </c>
      <c r="AL646" s="3">
        <f t="shared" si="106"/>
        <v>0</v>
      </c>
      <c r="AM646" s="3">
        <f t="shared" si="107"/>
        <v>210</v>
      </c>
      <c r="AN646" s="3">
        <f t="shared" si="108"/>
        <v>70</v>
      </c>
      <c r="AO646" s="3">
        <f t="shared" si="109"/>
        <v>2176.3470319634698</v>
      </c>
      <c r="AP646" s="3">
        <f t="shared" si="110"/>
        <v>5077.162385844752</v>
      </c>
    </row>
    <row r="647" spans="2:42" x14ac:dyDescent="0.3">
      <c r="B647" s="1"/>
      <c r="AF647">
        <v>7</v>
      </c>
      <c r="AG647" s="4">
        <v>6.5208333333333304</v>
      </c>
      <c r="AH647" s="3">
        <f>AD87</f>
        <v>2830.2160388127891</v>
      </c>
      <c r="AI647" s="3">
        <f t="shared" si="103"/>
        <v>806.84931506849318</v>
      </c>
      <c r="AJ647" s="3">
        <f t="shared" si="104"/>
        <v>289.49771689497675</v>
      </c>
      <c r="AK647" s="3">
        <f t="shared" si="105"/>
        <v>800</v>
      </c>
      <c r="AL647" s="3">
        <f t="shared" si="106"/>
        <v>0</v>
      </c>
      <c r="AM647" s="3">
        <f t="shared" si="107"/>
        <v>210</v>
      </c>
      <c r="AN647" s="3">
        <f t="shared" si="108"/>
        <v>70</v>
      </c>
      <c r="AO647" s="3">
        <f t="shared" si="109"/>
        <v>2176.3470319634698</v>
      </c>
      <c r="AP647" s="3">
        <f t="shared" si="110"/>
        <v>5006.5630707762593</v>
      </c>
    </row>
    <row r="648" spans="2:42" x14ac:dyDescent="0.3">
      <c r="B648" s="1"/>
      <c r="AF648">
        <v>7</v>
      </c>
      <c r="AG648" s="4">
        <v>6.53125</v>
      </c>
      <c r="AH648" s="3">
        <f>AD88</f>
        <v>2767.6852168949808</v>
      </c>
      <c r="AI648" s="3">
        <f t="shared" si="103"/>
        <v>806.84931506849318</v>
      </c>
      <c r="AJ648" s="3">
        <f t="shared" si="104"/>
        <v>289.49771689497675</v>
      </c>
      <c r="AK648" s="3">
        <f t="shared" si="105"/>
        <v>800</v>
      </c>
      <c r="AL648" s="3">
        <f t="shared" si="106"/>
        <v>0</v>
      </c>
      <c r="AM648" s="3">
        <f t="shared" si="107"/>
        <v>210</v>
      </c>
      <c r="AN648" s="3">
        <f t="shared" si="108"/>
        <v>70</v>
      </c>
      <c r="AO648" s="3">
        <f t="shared" si="109"/>
        <v>2176.3470319634698</v>
      </c>
      <c r="AP648" s="3">
        <f t="shared" si="110"/>
        <v>4944.0322488584507</v>
      </c>
    </row>
    <row r="649" spans="2:42" x14ac:dyDescent="0.3">
      <c r="B649" s="1"/>
      <c r="AF649">
        <v>7</v>
      </c>
      <c r="AG649" s="4">
        <v>6.5416666666666696</v>
      </c>
      <c r="AH649" s="3">
        <f>AD89</f>
        <v>2713.5590753424694</v>
      </c>
      <c r="AI649" s="3">
        <f t="shared" si="103"/>
        <v>806.84931506849318</v>
      </c>
      <c r="AJ649" s="3">
        <f t="shared" si="104"/>
        <v>289.49771689497675</v>
      </c>
      <c r="AK649" s="3">
        <f t="shared" si="105"/>
        <v>800</v>
      </c>
      <c r="AL649" s="3">
        <f t="shared" si="106"/>
        <v>0</v>
      </c>
      <c r="AM649" s="3">
        <f t="shared" si="107"/>
        <v>210</v>
      </c>
      <c r="AN649" s="3">
        <f t="shared" si="108"/>
        <v>70</v>
      </c>
      <c r="AO649" s="3">
        <f t="shared" si="109"/>
        <v>2176.3470319634698</v>
      </c>
      <c r="AP649" s="3">
        <f t="shared" si="110"/>
        <v>4889.9061073059393</v>
      </c>
    </row>
    <row r="650" spans="2:42" x14ac:dyDescent="0.3">
      <c r="B650" s="1"/>
      <c r="AF650">
        <v>7</v>
      </c>
      <c r="AG650" s="4">
        <v>6.5520833333333304</v>
      </c>
      <c r="AH650" s="3">
        <f>AD90</f>
        <v>2667.5014269406429</v>
      </c>
      <c r="AI650" s="3">
        <f t="shared" si="103"/>
        <v>806.84931506849318</v>
      </c>
      <c r="AJ650" s="3">
        <f t="shared" si="104"/>
        <v>289.49771689497675</v>
      </c>
      <c r="AK650" s="3">
        <f t="shared" si="105"/>
        <v>800</v>
      </c>
      <c r="AL650" s="3">
        <f t="shared" si="106"/>
        <v>0</v>
      </c>
      <c r="AM650" s="3">
        <f t="shared" si="107"/>
        <v>210</v>
      </c>
      <c r="AN650" s="3">
        <f t="shared" si="108"/>
        <v>70</v>
      </c>
      <c r="AO650" s="3">
        <f t="shared" si="109"/>
        <v>2176.3470319634698</v>
      </c>
      <c r="AP650" s="3">
        <f t="shared" si="110"/>
        <v>4843.8484589041127</v>
      </c>
    </row>
    <row r="651" spans="2:42" x14ac:dyDescent="0.3">
      <c r="B651" s="1"/>
      <c r="AF651">
        <v>7</v>
      </c>
      <c r="AG651" s="4">
        <v>6.5625</v>
      </c>
      <c r="AH651" s="3">
        <f>AD91</f>
        <v>2629.5122716895012</v>
      </c>
      <c r="AI651" s="3">
        <f t="shared" si="103"/>
        <v>806.84931506849318</v>
      </c>
      <c r="AJ651" s="3">
        <f t="shared" si="104"/>
        <v>289.49771689497675</v>
      </c>
      <c r="AK651" s="3">
        <f t="shared" si="105"/>
        <v>800</v>
      </c>
      <c r="AL651" s="3">
        <f t="shared" si="106"/>
        <v>0</v>
      </c>
      <c r="AM651" s="3">
        <f t="shared" si="107"/>
        <v>210</v>
      </c>
      <c r="AN651" s="3">
        <f t="shared" si="108"/>
        <v>70</v>
      </c>
      <c r="AO651" s="3">
        <f t="shared" si="109"/>
        <v>2176.3470319634698</v>
      </c>
      <c r="AP651" s="3">
        <f t="shared" si="110"/>
        <v>4805.859303652971</v>
      </c>
    </row>
    <row r="652" spans="2:42" x14ac:dyDescent="0.3">
      <c r="B652" s="1"/>
      <c r="AF652">
        <v>7</v>
      </c>
      <c r="AG652" s="4">
        <v>6.5729166666666696</v>
      </c>
      <c r="AH652" s="3">
        <f>AD92</f>
        <v>2598.9192351598208</v>
      </c>
      <c r="AI652" s="3">
        <f t="shared" si="103"/>
        <v>806.84931506849318</v>
      </c>
      <c r="AJ652" s="3">
        <f t="shared" si="104"/>
        <v>289.49771689497675</v>
      </c>
      <c r="AK652" s="3">
        <f t="shared" si="105"/>
        <v>800</v>
      </c>
      <c r="AL652" s="3">
        <f t="shared" si="106"/>
        <v>0</v>
      </c>
      <c r="AM652" s="3">
        <f t="shared" si="107"/>
        <v>210</v>
      </c>
      <c r="AN652" s="3">
        <f t="shared" si="108"/>
        <v>70</v>
      </c>
      <c r="AO652" s="3">
        <f t="shared" si="109"/>
        <v>2176.3470319634698</v>
      </c>
      <c r="AP652" s="3">
        <f t="shared" si="110"/>
        <v>4775.2662671232902</v>
      </c>
    </row>
    <row r="653" spans="2:42" x14ac:dyDescent="0.3">
      <c r="B653" s="1"/>
      <c r="AF653">
        <v>7</v>
      </c>
      <c r="AG653" s="4">
        <v>6.5833333333333304</v>
      </c>
      <c r="AH653" s="3">
        <f>AD93</f>
        <v>2575.7223173516018</v>
      </c>
      <c r="AI653" s="3">
        <f t="shared" si="103"/>
        <v>806.84931506849318</v>
      </c>
      <c r="AJ653" s="3">
        <f t="shared" si="104"/>
        <v>289.49771689497675</v>
      </c>
      <c r="AK653" s="3">
        <f t="shared" si="105"/>
        <v>800</v>
      </c>
      <c r="AL653" s="3">
        <f t="shared" si="106"/>
        <v>0</v>
      </c>
      <c r="AM653" s="3">
        <f t="shared" si="107"/>
        <v>210</v>
      </c>
      <c r="AN653" s="3">
        <f t="shared" si="108"/>
        <v>70</v>
      </c>
      <c r="AO653" s="3">
        <f t="shared" si="109"/>
        <v>2176.3470319634698</v>
      </c>
      <c r="AP653" s="3">
        <f t="shared" si="110"/>
        <v>4752.069349315072</v>
      </c>
    </row>
    <row r="654" spans="2:42" x14ac:dyDescent="0.3">
      <c r="B654" s="1"/>
      <c r="AF654">
        <v>7</v>
      </c>
      <c r="AG654" s="4">
        <v>6.59375</v>
      </c>
      <c r="AH654" s="3">
        <f>AD94</f>
        <v>2560.2577054794556</v>
      </c>
      <c r="AI654" s="3">
        <f t="shared" si="103"/>
        <v>806.84931506849318</v>
      </c>
      <c r="AJ654" s="3">
        <f t="shared" si="104"/>
        <v>289.49771689497675</v>
      </c>
      <c r="AK654" s="3">
        <f t="shared" si="105"/>
        <v>800</v>
      </c>
      <c r="AL654" s="3">
        <f t="shared" si="106"/>
        <v>0</v>
      </c>
      <c r="AM654" s="3">
        <f t="shared" si="107"/>
        <v>210</v>
      </c>
      <c r="AN654" s="3">
        <f t="shared" si="108"/>
        <v>70</v>
      </c>
      <c r="AO654" s="3">
        <f t="shared" si="109"/>
        <v>2176.3470319634698</v>
      </c>
      <c r="AP654" s="3">
        <f t="shared" si="110"/>
        <v>4736.6047374429254</v>
      </c>
    </row>
    <row r="655" spans="2:42" x14ac:dyDescent="0.3">
      <c r="B655" s="1"/>
      <c r="AF655">
        <v>7</v>
      </c>
      <c r="AG655" s="4">
        <v>6.6041666666666696</v>
      </c>
      <c r="AH655" s="3">
        <f>AD95</f>
        <v>2552.1892123287707</v>
      </c>
      <c r="AI655" s="3">
        <f t="shared" si="103"/>
        <v>806.84931506849318</v>
      </c>
      <c r="AJ655" s="3">
        <f t="shared" si="104"/>
        <v>289.49771689497675</v>
      </c>
      <c r="AK655" s="3">
        <f t="shared" si="105"/>
        <v>800</v>
      </c>
      <c r="AL655" s="3">
        <f t="shared" si="106"/>
        <v>0</v>
      </c>
      <c r="AM655" s="3">
        <f t="shared" si="107"/>
        <v>210</v>
      </c>
      <c r="AN655" s="3">
        <f t="shared" si="108"/>
        <v>70</v>
      </c>
      <c r="AO655" s="3">
        <f t="shared" si="109"/>
        <v>2176.3470319634698</v>
      </c>
      <c r="AP655" s="3">
        <f t="shared" si="110"/>
        <v>4728.5362442922406</v>
      </c>
    </row>
    <row r="656" spans="2:42" x14ac:dyDescent="0.3">
      <c r="B656" s="1"/>
      <c r="AF656">
        <v>7</v>
      </c>
      <c r="AG656" s="4">
        <v>6.6145833333333304</v>
      </c>
      <c r="AH656" s="3">
        <f>AD96</f>
        <v>2541.4312214611909</v>
      </c>
      <c r="AI656" s="3">
        <f t="shared" si="103"/>
        <v>806.84931506849318</v>
      </c>
      <c r="AJ656" s="3">
        <f t="shared" si="104"/>
        <v>289.49771689497675</v>
      </c>
      <c r="AK656" s="3">
        <f t="shared" si="105"/>
        <v>800</v>
      </c>
      <c r="AL656" s="3">
        <f t="shared" si="106"/>
        <v>0</v>
      </c>
      <c r="AM656" s="3">
        <f t="shared" si="107"/>
        <v>210</v>
      </c>
      <c r="AN656" s="3">
        <f t="shared" si="108"/>
        <v>70</v>
      </c>
      <c r="AO656" s="3">
        <f t="shared" si="109"/>
        <v>2176.3470319634698</v>
      </c>
      <c r="AP656" s="3">
        <f t="shared" si="110"/>
        <v>4717.7782534246608</v>
      </c>
    </row>
    <row r="657" spans="2:42" x14ac:dyDescent="0.3">
      <c r="B657" s="1"/>
      <c r="AF657">
        <v>7</v>
      </c>
      <c r="AG657" s="4">
        <v>6.625</v>
      </c>
      <c r="AH657" s="3">
        <f>AD97</f>
        <v>2527.9837328767162</v>
      </c>
      <c r="AI657" s="3">
        <f t="shared" si="103"/>
        <v>806.84931506849318</v>
      </c>
      <c r="AJ657" s="3">
        <f t="shared" si="104"/>
        <v>289.49771689497675</v>
      </c>
      <c r="AK657" s="3">
        <f t="shared" si="105"/>
        <v>800</v>
      </c>
      <c r="AL657" s="3">
        <f t="shared" si="106"/>
        <v>0</v>
      </c>
      <c r="AM657" s="3">
        <f t="shared" si="107"/>
        <v>210</v>
      </c>
      <c r="AN657" s="3">
        <f t="shared" si="108"/>
        <v>70</v>
      </c>
      <c r="AO657" s="3">
        <f t="shared" si="109"/>
        <v>2176.3470319634698</v>
      </c>
      <c r="AP657" s="3">
        <f t="shared" si="110"/>
        <v>4704.330764840186</v>
      </c>
    </row>
    <row r="658" spans="2:42" x14ac:dyDescent="0.3">
      <c r="B658" s="1"/>
      <c r="AF658">
        <v>7</v>
      </c>
      <c r="AG658" s="4">
        <v>6.6354166666666696</v>
      </c>
      <c r="AH658" s="3">
        <f>AD98</f>
        <v>2511.8467465753465</v>
      </c>
      <c r="AI658" s="3">
        <f t="shared" si="103"/>
        <v>806.84931506849318</v>
      </c>
      <c r="AJ658" s="3">
        <f t="shared" si="104"/>
        <v>289.49771689497675</v>
      </c>
      <c r="AK658" s="3">
        <f t="shared" si="105"/>
        <v>800</v>
      </c>
      <c r="AL658" s="3">
        <f t="shared" si="106"/>
        <v>0</v>
      </c>
      <c r="AM658" s="3">
        <f t="shared" si="107"/>
        <v>210</v>
      </c>
      <c r="AN658" s="3">
        <f t="shared" si="108"/>
        <v>70</v>
      </c>
      <c r="AO658" s="3">
        <f t="shared" si="109"/>
        <v>2176.3470319634698</v>
      </c>
      <c r="AP658" s="3">
        <f t="shared" si="110"/>
        <v>4688.1937785388163</v>
      </c>
    </row>
    <row r="659" spans="2:42" x14ac:dyDescent="0.3">
      <c r="B659" s="1"/>
      <c r="AF659">
        <v>7</v>
      </c>
      <c r="AG659" s="4">
        <v>6.6458333333333304</v>
      </c>
      <c r="AH659" s="3">
        <f>AD99</f>
        <v>2493.0202625570819</v>
      </c>
      <c r="AI659" s="3">
        <f t="shared" si="103"/>
        <v>806.84931506849318</v>
      </c>
      <c r="AJ659" s="3">
        <f t="shared" si="104"/>
        <v>289.49771689497675</v>
      </c>
      <c r="AK659" s="3">
        <f t="shared" si="105"/>
        <v>800</v>
      </c>
      <c r="AL659" s="3">
        <f t="shared" si="106"/>
        <v>0</v>
      </c>
      <c r="AM659" s="3">
        <f t="shared" si="107"/>
        <v>210</v>
      </c>
      <c r="AN659" s="3">
        <f t="shared" si="108"/>
        <v>70</v>
      </c>
      <c r="AO659" s="3">
        <f t="shared" si="109"/>
        <v>2176.3470319634698</v>
      </c>
      <c r="AP659" s="3">
        <f t="shared" si="110"/>
        <v>4669.3672945205517</v>
      </c>
    </row>
    <row r="660" spans="2:42" x14ac:dyDescent="0.3">
      <c r="B660" s="1"/>
      <c r="AF660">
        <v>7</v>
      </c>
      <c r="AG660" s="4">
        <v>6.65625</v>
      </c>
      <c r="AH660" s="3">
        <f>AD100</f>
        <v>2468.4785958904154</v>
      </c>
      <c r="AI660" s="3">
        <f t="shared" si="103"/>
        <v>806.84931506849318</v>
      </c>
      <c r="AJ660" s="3">
        <f t="shared" si="104"/>
        <v>289.49771689497675</v>
      </c>
      <c r="AK660" s="3">
        <f t="shared" si="105"/>
        <v>800</v>
      </c>
      <c r="AL660" s="3">
        <f t="shared" si="106"/>
        <v>0</v>
      </c>
      <c r="AM660" s="3">
        <f t="shared" si="107"/>
        <v>210</v>
      </c>
      <c r="AN660" s="3">
        <f t="shared" si="108"/>
        <v>70</v>
      </c>
      <c r="AO660" s="3">
        <f t="shared" si="109"/>
        <v>2176.3470319634698</v>
      </c>
      <c r="AP660" s="3">
        <f t="shared" si="110"/>
        <v>4644.8256278538847</v>
      </c>
    </row>
    <row r="661" spans="2:42" x14ac:dyDescent="0.3">
      <c r="B661" s="1"/>
      <c r="AF661">
        <v>7</v>
      </c>
      <c r="AG661" s="4">
        <v>6.6666666666666696</v>
      </c>
      <c r="AH661" s="3">
        <f>AD101</f>
        <v>2438.557933789959</v>
      </c>
      <c r="AI661" s="3">
        <f t="shared" si="103"/>
        <v>806.84931506849318</v>
      </c>
      <c r="AJ661" s="3">
        <f t="shared" si="104"/>
        <v>289.49771689497675</v>
      </c>
      <c r="AK661" s="3">
        <f t="shared" si="105"/>
        <v>800</v>
      </c>
      <c r="AL661" s="3">
        <f t="shared" si="106"/>
        <v>0</v>
      </c>
      <c r="AM661" s="3">
        <f t="shared" si="107"/>
        <v>210</v>
      </c>
      <c r="AN661" s="3">
        <f t="shared" si="108"/>
        <v>70</v>
      </c>
      <c r="AO661" s="3">
        <f t="shared" si="109"/>
        <v>2176.3470319634698</v>
      </c>
      <c r="AP661" s="3">
        <f t="shared" si="110"/>
        <v>4614.9049657534288</v>
      </c>
    </row>
    <row r="662" spans="2:42" x14ac:dyDescent="0.3">
      <c r="B662" s="1"/>
      <c r="AF662">
        <v>7</v>
      </c>
      <c r="AG662" s="4">
        <v>6.6770833333333304</v>
      </c>
      <c r="AH662" s="3">
        <f>AD102</f>
        <v>2403.2582762557122</v>
      </c>
      <c r="AI662" s="3">
        <f t="shared" ref="AI662:AI692" si="111">$AA$26</f>
        <v>806.84931506849318</v>
      </c>
      <c r="AJ662" s="3">
        <f t="shared" ref="AJ662:AJ692" si="112">$AA$27</f>
        <v>289.49771689497675</v>
      </c>
      <c r="AK662" s="3">
        <f t="shared" ref="AK662:AK692" si="113">$AA$28</f>
        <v>800</v>
      </c>
      <c r="AL662" s="3">
        <f t="shared" ref="AL662:AL692" si="114">$AA$29</f>
        <v>0</v>
      </c>
      <c r="AM662" s="3">
        <f t="shared" ref="AM662:AM692" si="115">$AA$30</f>
        <v>210</v>
      </c>
      <c r="AN662" s="3">
        <f t="shared" ref="AN662:AN692" si="116">$AA$31</f>
        <v>70</v>
      </c>
      <c r="AO662" s="3">
        <f t="shared" si="109"/>
        <v>2176.3470319634698</v>
      </c>
      <c r="AP662" s="3">
        <f t="shared" si="110"/>
        <v>4579.605308219182</v>
      </c>
    </row>
    <row r="663" spans="2:42" x14ac:dyDescent="0.3">
      <c r="B663" s="1"/>
      <c r="AF663">
        <v>7</v>
      </c>
      <c r="AG663" s="4">
        <v>6.6875</v>
      </c>
      <c r="AH663" s="3">
        <f>AD103</f>
        <v>2362.5796232876755</v>
      </c>
      <c r="AI663" s="3">
        <f t="shared" si="111"/>
        <v>806.84931506849318</v>
      </c>
      <c r="AJ663" s="3">
        <f t="shared" si="112"/>
        <v>289.49771689497675</v>
      </c>
      <c r="AK663" s="3">
        <f t="shared" si="113"/>
        <v>800</v>
      </c>
      <c r="AL663" s="3">
        <f t="shared" si="114"/>
        <v>0</v>
      </c>
      <c r="AM663" s="3">
        <f t="shared" si="115"/>
        <v>210</v>
      </c>
      <c r="AN663" s="3">
        <f t="shared" si="116"/>
        <v>70</v>
      </c>
      <c r="AO663" s="3">
        <f t="shared" si="109"/>
        <v>2176.3470319634698</v>
      </c>
      <c r="AP663" s="3">
        <f t="shared" si="110"/>
        <v>4538.9266552511453</v>
      </c>
    </row>
    <row r="664" spans="2:42" x14ac:dyDescent="0.3">
      <c r="B664" s="1"/>
      <c r="AF664">
        <v>7</v>
      </c>
      <c r="AG664" s="4">
        <v>6.6979166666666696</v>
      </c>
      <c r="AH664" s="3">
        <f>AD104</f>
        <v>2312.4877283105066</v>
      </c>
      <c r="AI664" s="3">
        <f t="shared" si="111"/>
        <v>806.84931506849318</v>
      </c>
      <c r="AJ664" s="3">
        <f t="shared" si="112"/>
        <v>289.49771689497675</v>
      </c>
      <c r="AK664" s="3">
        <f t="shared" si="113"/>
        <v>800</v>
      </c>
      <c r="AL664" s="3">
        <f t="shared" si="114"/>
        <v>0</v>
      </c>
      <c r="AM664" s="3">
        <f t="shared" si="115"/>
        <v>210</v>
      </c>
      <c r="AN664" s="3">
        <f t="shared" si="116"/>
        <v>70</v>
      </c>
      <c r="AO664" s="3">
        <f t="shared" ref="AO664:AO692" si="117">SUM(AI664:AN664)</f>
        <v>2176.3470319634698</v>
      </c>
      <c r="AP664" s="3">
        <f t="shared" ref="AP664:AP692" si="118">SUM(AH664:AN664)</f>
        <v>4488.8347602739759</v>
      </c>
    </row>
    <row r="665" spans="2:42" x14ac:dyDescent="0.3">
      <c r="B665" s="1"/>
      <c r="AF665">
        <v>7</v>
      </c>
      <c r="AG665" s="4">
        <v>6.7083333333333304</v>
      </c>
      <c r="AH665" s="3">
        <f>AD105</f>
        <v>2252.9825913242053</v>
      </c>
      <c r="AI665" s="3">
        <f t="shared" si="111"/>
        <v>806.84931506849318</v>
      </c>
      <c r="AJ665" s="3">
        <f t="shared" si="112"/>
        <v>289.49771689497675</v>
      </c>
      <c r="AK665" s="3">
        <f t="shared" si="113"/>
        <v>800</v>
      </c>
      <c r="AL665" s="3">
        <f t="shared" si="114"/>
        <v>0</v>
      </c>
      <c r="AM665" s="3">
        <f t="shared" si="115"/>
        <v>210</v>
      </c>
      <c r="AN665" s="3">
        <f t="shared" si="116"/>
        <v>70</v>
      </c>
      <c r="AO665" s="3">
        <f t="shared" si="117"/>
        <v>2176.3470319634698</v>
      </c>
      <c r="AP665" s="3">
        <f t="shared" si="118"/>
        <v>4429.3296232876746</v>
      </c>
    </row>
    <row r="666" spans="2:42" x14ac:dyDescent="0.3">
      <c r="B666" s="1"/>
      <c r="AF666">
        <v>7</v>
      </c>
      <c r="AG666" s="4">
        <v>6.71875</v>
      </c>
      <c r="AH666" s="3">
        <f>AD106</f>
        <v>2183.7280251141597</v>
      </c>
      <c r="AI666" s="3">
        <f t="shared" si="111"/>
        <v>806.84931506849318</v>
      </c>
      <c r="AJ666" s="3">
        <f t="shared" si="112"/>
        <v>289.49771689497675</v>
      </c>
      <c r="AK666" s="3">
        <f t="shared" si="113"/>
        <v>800</v>
      </c>
      <c r="AL666" s="3">
        <f t="shared" si="114"/>
        <v>0</v>
      </c>
      <c r="AM666" s="3">
        <f t="shared" si="115"/>
        <v>210</v>
      </c>
      <c r="AN666" s="3">
        <f t="shared" si="116"/>
        <v>70</v>
      </c>
      <c r="AO666" s="3">
        <f t="shared" si="117"/>
        <v>2176.3470319634698</v>
      </c>
      <c r="AP666" s="3">
        <f t="shared" si="118"/>
        <v>4360.075057077629</v>
      </c>
    </row>
    <row r="667" spans="2:42" x14ac:dyDescent="0.3">
      <c r="B667" s="1"/>
      <c r="AF667">
        <v>7</v>
      </c>
      <c r="AG667" s="4">
        <v>6.7291666666666696</v>
      </c>
      <c r="AH667" s="3">
        <f>AD107</f>
        <v>2105.0602168949817</v>
      </c>
      <c r="AI667" s="3">
        <f t="shared" si="111"/>
        <v>806.84931506849318</v>
      </c>
      <c r="AJ667" s="3">
        <f t="shared" si="112"/>
        <v>289.49771689497675</v>
      </c>
      <c r="AK667" s="3">
        <f t="shared" si="113"/>
        <v>800</v>
      </c>
      <c r="AL667" s="3">
        <f t="shared" si="114"/>
        <v>0</v>
      </c>
      <c r="AM667" s="3">
        <f t="shared" si="115"/>
        <v>210</v>
      </c>
      <c r="AN667" s="3">
        <f t="shared" si="116"/>
        <v>70</v>
      </c>
      <c r="AO667" s="3">
        <f t="shared" si="117"/>
        <v>2176.3470319634698</v>
      </c>
      <c r="AP667" s="3">
        <f t="shared" si="118"/>
        <v>4281.4072488584516</v>
      </c>
    </row>
    <row r="668" spans="2:42" x14ac:dyDescent="0.3">
      <c r="B668" s="1"/>
      <c r="AF668">
        <v>7</v>
      </c>
      <c r="AG668" s="4">
        <v>6.7395833333333304</v>
      </c>
      <c r="AH668" s="3">
        <f>AD108</f>
        <v>2016.3067922374476</v>
      </c>
      <c r="AI668" s="3">
        <f t="shared" si="111"/>
        <v>806.84931506849318</v>
      </c>
      <c r="AJ668" s="3">
        <f t="shared" si="112"/>
        <v>289.49771689497675</v>
      </c>
      <c r="AK668" s="3">
        <f t="shared" si="113"/>
        <v>800</v>
      </c>
      <c r="AL668" s="3">
        <f t="shared" si="114"/>
        <v>0</v>
      </c>
      <c r="AM668" s="3">
        <f t="shared" si="115"/>
        <v>210</v>
      </c>
      <c r="AN668" s="3">
        <f t="shared" si="116"/>
        <v>70</v>
      </c>
      <c r="AO668" s="3">
        <f t="shared" si="117"/>
        <v>2176.3470319634698</v>
      </c>
      <c r="AP668" s="3">
        <f t="shared" si="118"/>
        <v>4192.6538242009174</v>
      </c>
    </row>
    <row r="669" spans="2:42" x14ac:dyDescent="0.3">
      <c r="B669" s="1"/>
      <c r="AF669">
        <v>7</v>
      </c>
      <c r="AG669" s="4">
        <v>6.75</v>
      </c>
      <c r="AH669" s="3">
        <f>AD109</f>
        <v>1917.4677511415571</v>
      </c>
      <c r="AI669" s="3">
        <f t="shared" si="111"/>
        <v>806.84931506849318</v>
      </c>
      <c r="AJ669" s="3">
        <f t="shared" si="112"/>
        <v>289.49771689497675</v>
      </c>
      <c r="AK669" s="3">
        <f t="shared" si="113"/>
        <v>800</v>
      </c>
      <c r="AL669" s="3">
        <f t="shared" si="114"/>
        <v>0</v>
      </c>
      <c r="AM669" s="3">
        <f t="shared" si="115"/>
        <v>210</v>
      </c>
      <c r="AN669" s="3">
        <f t="shared" si="116"/>
        <v>70</v>
      </c>
      <c r="AO669" s="3">
        <f t="shared" si="117"/>
        <v>2176.3470319634698</v>
      </c>
      <c r="AP669" s="3">
        <f t="shared" si="118"/>
        <v>4093.8147831050269</v>
      </c>
    </row>
    <row r="670" spans="2:42" x14ac:dyDescent="0.3">
      <c r="B670" s="1"/>
      <c r="AF670">
        <v>7</v>
      </c>
      <c r="AG670" s="4">
        <v>6.7604166666666696</v>
      </c>
      <c r="AH670" s="3">
        <f>AD110</f>
        <v>1808.2069063926988</v>
      </c>
      <c r="AI670" s="3">
        <f t="shared" si="111"/>
        <v>806.84931506849318</v>
      </c>
      <c r="AJ670" s="3">
        <f t="shared" si="112"/>
        <v>289.49771689497675</v>
      </c>
      <c r="AK670" s="3">
        <f t="shared" si="113"/>
        <v>800</v>
      </c>
      <c r="AL670" s="3">
        <f t="shared" si="114"/>
        <v>0</v>
      </c>
      <c r="AM670" s="3">
        <f t="shared" si="115"/>
        <v>210</v>
      </c>
      <c r="AN670" s="3">
        <f t="shared" si="116"/>
        <v>70</v>
      </c>
      <c r="AO670" s="3">
        <f t="shared" si="117"/>
        <v>2176.3470319634698</v>
      </c>
      <c r="AP670" s="3">
        <f t="shared" si="118"/>
        <v>3984.5539383561686</v>
      </c>
    </row>
    <row r="671" spans="2:42" x14ac:dyDescent="0.3">
      <c r="B671" s="1"/>
      <c r="AF671">
        <v>7</v>
      </c>
      <c r="AG671" s="4">
        <v>6.7708333333333304</v>
      </c>
      <c r="AH671" s="3">
        <f>AD111</f>
        <v>1688.8604452054842</v>
      </c>
      <c r="AI671" s="3">
        <f t="shared" si="111"/>
        <v>806.84931506849318</v>
      </c>
      <c r="AJ671" s="3">
        <f t="shared" si="112"/>
        <v>289.49771689497675</v>
      </c>
      <c r="AK671" s="3">
        <f t="shared" si="113"/>
        <v>800</v>
      </c>
      <c r="AL671" s="3">
        <f t="shared" si="114"/>
        <v>0</v>
      </c>
      <c r="AM671" s="3">
        <f t="shared" si="115"/>
        <v>210</v>
      </c>
      <c r="AN671" s="3">
        <f t="shared" si="116"/>
        <v>70</v>
      </c>
      <c r="AO671" s="3">
        <f t="shared" si="117"/>
        <v>2176.3470319634698</v>
      </c>
      <c r="AP671" s="3">
        <f t="shared" si="118"/>
        <v>3865.207477168954</v>
      </c>
    </row>
    <row r="672" spans="2:42" x14ac:dyDescent="0.3">
      <c r="B672" s="1"/>
      <c r="AF672">
        <v>7</v>
      </c>
      <c r="AG672" s="4">
        <v>6.78125</v>
      </c>
      <c r="AH672" s="3">
        <f>AD112</f>
        <v>1567.4968607305984</v>
      </c>
      <c r="AI672" s="3">
        <f t="shared" si="111"/>
        <v>806.84931506849318</v>
      </c>
      <c r="AJ672" s="3">
        <f t="shared" si="112"/>
        <v>289.49771689497675</v>
      </c>
      <c r="AK672" s="3">
        <f t="shared" si="113"/>
        <v>800</v>
      </c>
      <c r="AL672" s="3">
        <f t="shared" si="114"/>
        <v>0</v>
      </c>
      <c r="AM672" s="3">
        <f t="shared" si="115"/>
        <v>210</v>
      </c>
      <c r="AN672" s="3">
        <f t="shared" si="116"/>
        <v>70</v>
      </c>
      <c r="AO672" s="3">
        <f t="shared" si="117"/>
        <v>2176.3470319634698</v>
      </c>
      <c r="AP672" s="3">
        <f t="shared" si="118"/>
        <v>3743.8438926940685</v>
      </c>
    </row>
    <row r="673" spans="2:42" x14ac:dyDescent="0.3">
      <c r="B673" s="1"/>
      <c r="AF673">
        <v>7</v>
      </c>
      <c r="AG673" s="4">
        <v>6.7916666666666696</v>
      </c>
      <c r="AH673" s="3">
        <f>AD113</f>
        <v>1444.1161529680414</v>
      </c>
      <c r="AI673" s="3">
        <f t="shared" si="111"/>
        <v>806.84931506849318</v>
      </c>
      <c r="AJ673" s="3">
        <f t="shared" si="112"/>
        <v>289.49771689497675</v>
      </c>
      <c r="AK673" s="3">
        <f t="shared" si="113"/>
        <v>800</v>
      </c>
      <c r="AL673" s="3">
        <f t="shared" si="114"/>
        <v>0</v>
      </c>
      <c r="AM673" s="3">
        <f t="shared" si="115"/>
        <v>210</v>
      </c>
      <c r="AN673" s="3">
        <f t="shared" si="116"/>
        <v>70</v>
      </c>
      <c r="AO673" s="3">
        <f t="shared" si="117"/>
        <v>2176.3470319634698</v>
      </c>
      <c r="AP673" s="3">
        <f t="shared" si="118"/>
        <v>3620.4631849315115</v>
      </c>
    </row>
    <row r="674" spans="2:42" x14ac:dyDescent="0.3">
      <c r="B674" s="1"/>
      <c r="AF674">
        <v>7</v>
      </c>
      <c r="AG674" s="4">
        <v>6.8020833333333304</v>
      </c>
      <c r="AH674" s="3">
        <f>AD114</f>
        <v>1318.7183219178132</v>
      </c>
      <c r="AI674" s="3">
        <f t="shared" si="111"/>
        <v>806.84931506849318</v>
      </c>
      <c r="AJ674" s="3">
        <f t="shared" si="112"/>
        <v>289.49771689497675</v>
      </c>
      <c r="AK674" s="3">
        <f t="shared" si="113"/>
        <v>800</v>
      </c>
      <c r="AL674" s="3">
        <f t="shared" si="114"/>
        <v>0</v>
      </c>
      <c r="AM674" s="3">
        <f t="shared" si="115"/>
        <v>210</v>
      </c>
      <c r="AN674" s="3">
        <f t="shared" si="116"/>
        <v>70</v>
      </c>
      <c r="AO674" s="3">
        <f t="shared" si="117"/>
        <v>2176.3470319634698</v>
      </c>
      <c r="AP674" s="3">
        <f t="shared" si="118"/>
        <v>3495.065353881283</v>
      </c>
    </row>
    <row r="675" spans="2:42" x14ac:dyDescent="0.3">
      <c r="B675" s="1"/>
      <c r="AF675">
        <v>7</v>
      </c>
      <c r="AG675" s="4">
        <v>6.8125</v>
      </c>
      <c r="AH675" s="3">
        <f>AD115</f>
        <v>1191.3033675799138</v>
      </c>
      <c r="AI675" s="3">
        <f t="shared" si="111"/>
        <v>806.84931506849318</v>
      </c>
      <c r="AJ675" s="3">
        <f t="shared" si="112"/>
        <v>289.49771689497675</v>
      </c>
      <c r="AK675" s="3">
        <f t="shared" si="113"/>
        <v>800</v>
      </c>
      <c r="AL675" s="3">
        <f t="shared" si="114"/>
        <v>0</v>
      </c>
      <c r="AM675" s="3">
        <f t="shared" si="115"/>
        <v>210</v>
      </c>
      <c r="AN675" s="3">
        <f t="shared" si="116"/>
        <v>70</v>
      </c>
      <c r="AO675" s="3">
        <f t="shared" si="117"/>
        <v>2176.3470319634698</v>
      </c>
      <c r="AP675" s="3">
        <f t="shared" si="118"/>
        <v>3367.6503995433836</v>
      </c>
    </row>
    <row r="676" spans="2:42" x14ac:dyDescent="0.3">
      <c r="B676" s="1"/>
      <c r="AF676">
        <v>7</v>
      </c>
      <c r="AG676" s="4">
        <v>6.8229166666666696</v>
      </c>
      <c r="AH676" s="3">
        <f>AD116</f>
        <v>1068.5950342465806</v>
      </c>
      <c r="AI676" s="3">
        <f t="shared" si="111"/>
        <v>806.84931506849318</v>
      </c>
      <c r="AJ676" s="3">
        <f t="shared" si="112"/>
        <v>289.49771689497675</v>
      </c>
      <c r="AK676" s="3">
        <f t="shared" si="113"/>
        <v>800</v>
      </c>
      <c r="AL676" s="3">
        <f t="shared" si="114"/>
        <v>0</v>
      </c>
      <c r="AM676" s="3">
        <f t="shared" si="115"/>
        <v>210</v>
      </c>
      <c r="AN676" s="3">
        <f t="shared" si="116"/>
        <v>70</v>
      </c>
      <c r="AO676" s="3">
        <f t="shared" si="117"/>
        <v>2176.3470319634698</v>
      </c>
      <c r="AP676" s="3">
        <f t="shared" si="118"/>
        <v>3244.9420662100506</v>
      </c>
    </row>
    <row r="677" spans="2:42" x14ac:dyDescent="0.3">
      <c r="B677" s="1"/>
      <c r="AF677">
        <v>7</v>
      </c>
      <c r="AG677" s="4">
        <v>6.8333333333333304</v>
      </c>
      <c r="AH677" s="3">
        <f>AD117</f>
        <v>950.59332191781346</v>
      </c>
      <c r="AI677" s="3">
        <f t="shared" si="111"/>
        <v>806.84931506849318</v>
      </c>
      <c r="AJ677" s="3">
        <f t="shared" si="112"/>
        <v>289.49771689497675</v>
      </c>
      <c r="AK677" s="3">
        <f t="shared" si="113"/>
        <v>800</v>
      </c>
      <c r="AL677" s="3">
        <f t="shared" si="114"/>
        <v>0</v>
      </c>
      <c r="AM677" s="3">
        <f t="shared" si="115"/>
        <v>210</v>
      </c>
      <c r="AN677" s="3">
        <f t="shared" si="116"/>
        <v>70</v>
      </c>
      <c r="AO677" s="3">
        <f t="shared" si="117"/>
        <v>2176.3470319634698</v>
      </c>
      <c r="AP677" s="3">
        <f t="shared" si="118"/>
        <v>3126.9403538812835</v>
      </c>
    </row>
    <row r="678" spans="2:42" x14ac:dyDescent="0.3">
      <c r="B678" s="1"/>
      <c r="AF678">
        <v>7</v>
      </c>
      <c r="AG678" s="4">
        <v>6.84375</v>
      </c>
      <c r="AH678" s="3">
        <f>AD118</f>
        <v>837.29823059361252</v>
      </c>
      <c r="AI678" s="3">
        <f t="shared" si="111"/>
        <v>806.84931506849318</v>
      </c>
      <c r="AJ678" s="3">
        <f t="shared" si="112"/>
        <v>289.49771689497675</v>
      </c>
      <c r="AK678" s="3">
        <f t="shared" si="113"/>
        <v>800</v>
      </c>
      <c r="AL678" s="3">
        <f t="shared" si="114"/>
        <v>0</v>
      </c>
      <c r="AM678" s="3">
        <f t="shared" si="115"/>
        <v>210</v>
      </c>
      <c r="AN678" s="3">
        <f t="shared" si="116"/>
        <v>70</v>
      </c>
      <c r="AO678" s="3">
        <f t="shared" si="117"/>
        <v>2176.3470319634698</v>
      </c>
      <c r="AP678" s="3">
        <f t="shared" si="118"/>
        <v>3013.6452625570823</v>
      </c>
    </row>
    <row r="679" spans="2:42" x14ac:dyDescent="0.3">
      <c r="B679" s="1"/>
      <c r="AF679">
        <v>7</v>
      </c>
      <c r="AG679" s="4">
        <v>6.8541666666666696</v>
      </c>
      <c r="AH679" s="3">
        <f>AD119</f>
        <v>728.70976027397785</v>
      </c>
      <c r="AI679" s="3">
        <f t="shared" si="111"/>
        <v>806.84931506849318</v>
      </c>
      <c r="AJ679" s="3">
        <f t="shared" si="112"/>
        <v>289.49771689497675</v>
      </c>
      <c r="AK679" s="3">
        <f t="shared" si="113"/>
        <v>800</v>
      </c>
      <c r="AL679" s="3">
        <f t="shared" si="114"/>
        <v>0</v>
      </c>
      <c r="AM679" s="3">
        <f t="shared" si="115"/>
        <v>210</v>
      </c>
      <c r="AN679" s="3">
        <f t="shared" si="116"/>
        <v>70</v>
      </c>
      <c r="AO679" s="3">
        <f t="shared" si="117"/>
        <v>2176.3470319634698</v>
      </c>
      <c r="AP679" s="3">
        <f t="shared" si="118"/>
        <v>2905.0567922374476</v>
      </c>
    </row>
    <row r="680" spans="2:42" x14ac:dyDescent="0.3">
      <c r="B680" s="1"/>
      <c r="AF680">
        <v>7</v>
      </c>
      <c r="AG680" s="4">
        <v>6.8645833333333304</v>
      </c>
      <c r="AH680" s="3">
        <f>AD120</f>
        <v>627.85359589041627</v>
      </c>
      <c r="AI680" s="3">
        <f t="shared" si="111"/>
        <v>806.84931506849318</v>
      </c>
      <c r="AJ680" s="3">
        <f t="shared" si="112"/>
        <v>289.49771689497675</v>
      </c>
      <c r="AK680" s="3">
        <f t="shared" si="113"/>
        <v>800</v>
      </c>
      <c r="AL680" s="3">
        <f t="shared" si="114"/>
        <v>0</v>
      </c>
      <c r="AM680" s="3">
        <f t="shared" si="115"/>
        <v>210</v>
      </c>
      <c r="AN680" s="3">
        <f t="shared" si="116"/>
        <v>70</v>
      </c>
      <c r="AO680" s="3">
        <f t="shared" si="117"/>
        <v>2176.3470319634698</v>
      </c>
      <c r="AP680" s="3">
        <f t="shared" si="118"/>
        <v>2804.2006278538861</v>
      </c>
    </row>
    <row r="681" spans="2:42" x14ac:dyDescent="0.3">
      <c r="B681" s="1"/>
      <c r="AF681">
        <v>7</v>
      </c>
      <c r="AG681" s="4">
        <v>6.875</v>
      </c>
      <c r="AH681" s="3">
        <f>AD121</f>
        <v>534.3935502283158</v>
      </c>
      <c r="AI681" s="3">
        <f t="shared" si="111"/>
        <v>806.84931506849318</v>
      </c>
      <c r="AJ681" s="3">
        <f t="shared" si="112"/>
        <v>289.49771689497675</v>
      </c>
      <c r="AK681" s="3">
        <f t="shared" si="113"/>
        <v>800</v>
      </c>
      <c r="AL681" s="3">
        <f t="shared" si="114"/>
        <v>0</v>
      </c>
      <c r="AM681" s="3">
        <f t="shared" si="115"/>
        <v>210</v>
      </c>
      <c r="AN681" s="3">
        <f t="shared" si="116"/>
        <v>70</v>
      </c>
      <c r="AO681" s="3">
        <f t="shared" si="117"/>
        <v>2176.3470319634698</v>
      </c>
      <c r="AP681" s="3">
        <f t="shared" si="118"/>
        <v>2710.7405821917855</v>
      </c>
    </row>
    <row r="682" spans="2:42" x14ac:dyDescent="0.3">
      <c r="B682" s="1"/>
      <c r="AF682">
        <v>7</v>
      </c>
      <c r="AG682" s="4">
        <v>6.8854166666666696</v>
      </c>
      <c r="AH682" s="3">
        <f>AD122</f>
        <v>448.32962328767655</v>
      </c>
      <c r="AI682" s="3">
        <f t="shared" si="111"/>
        <v>806.84931506849318</v>
      </c>
      <c r="AJ682" s="3">
        <f t="shared" si="112"/>
        <v>289.49771689497675</v>
      </c>
      <c r="AK682" s="3">
        <f t="shared" si="113"/>
        <v>800</v>
      </c>
      <c r="AL682" s="3">
        <f t="shared" si="114"/>
        <v>0</v>
      </c>
      <c r="AM682" s="3">
        <f t="shared" si="115"/>
        <v>210</v>
      </c>
      <c r="AN682" s="3">
        <f t="shared" si="116"/>
        <v>70</v>
      </c>
      <c r="AO682" s="3">
        <f t="shared" si="117"/>
        <v>2176.3470319634698</v>
      </c>
      <c r="AP682" s="3">
        <f t="shared" si="118"/>
        <v>2624.6766552511463</v>
      </c>
    </row>
    <row r="683" spans="2:42" x14ac:dyDescent="0.3">
      <c r="B683" s="1"/>
      <c r="AF683">
        <v>7</v>
      </c>
      <c r="AG683" s="4">
        <v>6.8958333333333304</v>
      </c>
      <c r="AH683" s="3">
        <f>AD123</f>
        <v>369.66181506849847</v>
      </c>
      <c r="AI683" s="3">
        <f t="shared" si="111"/>
        <v>806.84931506849318</v>
      </c>
      <c r="AJ683" s="3">
        <f t="shared" si="112"/>
        <v>289.49771689497675</v>
      </c>
      <c r="AK683" s="3">
        <f t="shared" si="113"/>
        <v>800</v>
      </c>
      <c r="AL683" s="3">
        <f t="shared" si="114"/>
        <v>0</v>
      </c>
      <c r="AM683" s="3">
        <f t="shared" si="115"/>
        <v>210</v>
      </c>
      <c r="AN683" s="3">
        <f t="shared" si="116"/>
        <v>70</v>
      </c>
      <c r="AO683" s="3">
        <f t="shared" si="117"/>
        <v>2176.3470319634698</v>
      </c>
      <c r="AP683" s="3">
        <f t="shared" si="118"/>
        <v>2546.0088470319683</v>
      </c>
    </row>
    <row r="684" spans="2:42" x14ac:dyDescent="0.3">
      <c r="B684" s="1"/>
      <c r="AF684">
        <v>7</v>
      </c>
      <c r="AG684" s="4">
        <v>6.90625</v>
      </c>
      <c r="AH684" s="3">
        <f>AD124</f>
        <v>295.7006278538866</v>
      </c>
      <c r="AI684" s="3">
        <f t="shared" si="111"/>
        <v>806.84931506849318</v>
      </c>
      <c r="AJ684" s="3">
        <f t="shared" si="112"/>
        <v>289.49771689497675</v>
      </c>
      <c r="AK684" s="3">
        <f t="shared" si="113"/>
        <v>800</v>
      </c>
      <c r="AL684" s="3">
        <f t="shared" si="114"/>
        <v>0</v>
      </c>
      <c r="AM684" s="3">
        <f t="shared" si="115"/>
        <v>210</v>
      </c>
      <c r="AN684" s="3">
        <f t="shared" si="116"/>
        <v>70</v>
      </c>
      <c r="AO684" s="3">
        <f t="shared" si="117"/>
        <v>2176.3470319634698</v>
      </c>
      <c r="AP684" s="3">
        <f t="shared" si="118"/>
        <v>2472.0476598173564</v>
      </c>
    </row>
    <row r="685" spans="2:42" x14ac:dyDescent="0.3">
      <c r="B685" s="1"/>
      <c r="AF685">
        <v>7</v>
      </c>
      <c r="AG685" s="4">
        <v>6.9166666666666696</v>
      </c>
      <c r="AH685" s="3">
        <f>AD125</f>
        <v>226.44606164384095</v>
      </c>
      <c r="AI685" s="3">
        <f t="shared" si="111"/>
        <v>806.84931506849318</v>
      </c>
      <c r="AJ685" s="3">
        <f t="shared" si="112"/>
        <v>289.49771689497675</v>
      </c>
      <c r="AK685" s="3">
        <f t="shared" si="113"/>
        <v>800</v>
      </c>
      <c r="AL685" s="3">
        <f t="shared" si="114"/>
        <v>0</v>
      </c>
      <c r="AM685" s="3">
        <f t="shared" si="115"/>
        <v>210</v>
      </c>
      <c r="AN685" s="3">
        <f t="shared" si="116"/>
        <v>70</v>
      </c>
      <c r="AO685" s="3">
        <f t="shared" si="117"/>
        <v>2176.3470319634698</v>
      </c>
      <c r="AP685" s="3">
        <f t="shared" si="118"/>
        <v>2402.7930936073108</v>
      </c>
    </row>
    <row r="686" spans="2:42" x14ac:dyDescent="0.3">
      <c r="B686" s="1"/>
      <c r="AF686">
        <v>7</v>
      </c>
      <c r="AG686" s="4">
        <v>6.9270833333333304</v>
      </c>
      <c r="AH686" s="3">
        <f>AD126</f>
        <v>161.89811643836151</v>
      </c>
      <c r="AI686" s="3">
        <f t="shared" si="111"/>
        <v>806.84931506849318</v>
      </c>
      <c r="AJ686" s="3">
        <f t="shared" si="112"/>
        <v>289.49771689497675</v>
      </c>
      <c r="AK686" s="3">
        <f t="shared" si="113"/>
        <v>800</v>
      </c>
      <c r="AL686" s="3">
        <f t="shared" si="114"/>
        <v>0</v>
      </c>
      <c r="AM686" s="3">
        <f t="shared" si="115"/>
        <v>210</v>
      </c>
      <c r="AN686" s="3">
        <f t="shared" si="116"/>
        <v>70</v>
      </c>
      <c r="AO686" s="3">
        <f t="shared" si="117"/>
        <v>2176.3470319634698</v>
      </c>
      <c r="AP686" s="3">
        <f t="shared" si="118"/>
        <v>2338.2451484018316</v>
      </c>
    </row>
    <row r="687" spans="2:42" x14ac:dyDescent="0.3">
      <c r="B687" s="1"/>
      <c r="AF687">
        <v>7</v>
      </c>
      <c r="AG687" s="4">
        <v>6.9375</v>
      </c>
      <c r="AH687" s="3">
        <f>AD127</f>
        <v>102.39297945206016</v>
      </c>
      <c r="AI687" s="3">
        <f t="shared" si="111"/>
        <v>806.84931506849318</v>
      </c>
      <c r="AJ687" s="3">
        <f t="shared" si="112"/>
        <v>289.49771689497675</v>
      </c>
      <c r="AK687" s="3">
        <f t="shared" si="113"/>
        <v>800</v>
      </c>
      <c r="AL687" s="3">
        <f t="shared" si="114"/>
        <v>0</v>
      </c>
      <c r="AM687" s="3">
        <f t="shared" si="115"/>
        <v>210</v>
      </c>
      <c r="AN687" s="3">
        <f t="shared" si="116"/>
        <v>70</v>
      </c>
      <c r="AO687" s="3">
        <f t="shared" si="117"/>
        <v>2176.3470319634698</v>
      </c>
      <c r="AP687" s="3">
        <f t="shared" si="118"/>
        <v>2278.7400114155298</v>
      </c>
    </row>
    <row r="688" spans="2:42" x14ac:dyDescent="0.3">
      <c r="B688" s="1"/>
      <c r="AF688">
        <v>7</v>
      </c>
      <c r="AG688" s="4">
        <v>6.9479166666666696</v>
      </c>
      <c r="AH688" s="3">
        <f>AD128</f>
        <v>59.697203196352405</v>
      </c>
      <c r="AI688" s="3">
        <f t="shared" si="111"/>
        <v>806.84931506849318</v>
      </c>
      <c r="AJ688" s="3">
        <f t="shared" si="112"/>
        <v>289.49771689497675</v>
      </c>
      <c r="AK688" s="3">
        <f t="shared" si="113"/>
        <v>800</v>
      </c>
      <c r="AL688" s="3">
        <f t="shared" si="114"/>
        <v>0</v>
      </c>
      <c r="AM688" s="3">
        <f t="shared" si="115"/>
        <v>210</v>
      </c>
      <c r="AN688" s="3">
        <f t="shared" si="116"/>
        <v>70</v>
      </c>
      <c r="AO688" s="3">
        <f t="shared" si="117"/>
        <v>2176.3470319634698</v>
      </c>
      <c r="AP688" s="3">
        <f t="shared" si="118"/>
        <v>2236.0442351598222</v>
      </c>
    </row>
    <row r="689" spans="2:42" x14ac:dyDescent="0.3">
      <c r="B689" s="1"/>
      <c r="AF689">
        <v>7</v>
      </c>
      <c r="AG689" s="4">
        <v>6.9583333333333304</v>
      </c>
      <c r="AH689" s="3">
        <f>AD129</f>
        <v>33.810787671238245</v>
      </c>
      <c r="AI689" s="3">
        <f t="shared" si="111"/>
        <v>806.84931506849318</v>
      </c>
      <c r="AJ689" s="3">
        <f t="shared" si="112"/>
        <v>289.49771689497675</v>
      </c>
      <c r="AK689" s="3">
        <f t="shared" si="113"/>
        <v>800</v>
      </c>
      <c r="AL689" s="3">
        <f t="shared" si="114"/>
        <v>0</v>
      </c>
      <c r="AM689" s="3">
        <f t="shared" si="115"/>
        <v>210</v>
      </c>
      <c r="AN689" s="3">
        <f t="shared" si="116"/>
        <v>70</v>
      </c>
      <c r="AO689" s="3">
        <f t="shared" si="117"/>
        <v>2176.3470319634698</v>
      </c>
      <c r="AP689" s="3">
        <f t="shared" si="118"/>
        <v>2210.1578196347082</v>
      </c>
    </row>
    <row r="690" spans="2:42" x14ac:dyDescent="0.3">
      <c r="B690" s="1"/>
      <c r="AF690">
        <v>7</v>
      </c>
      <c r="AG690" s="4">
        <v>6.96875</v>
      </c>
      <c r="AH690" s="3">
        <f>AD130</f>
        <v>25.06992009132955</v>
      </c>
      <c r="AI690" s="3">
        <f t="shared" si="111"/>
        <v>806.84931506849318</v>
      </c>
      <c r="AJ690" s="3">
        <f t="shared" si="112"/>
        <v>289.49771689497675</v>
      </c>
      <c r="AK690" s="3">
        <f t="shared" si="113"/>
        <v>800</v>
      </c>
      <c r="AL690" s="3">
        <f t="shared" si="114"/>
        <v>0</v>
      </c>
      <c r="AM690" s="3">
        <f t="shared" si="115"/>
        <v>210</v>
      </c>
      <c r="AN690" s="3">
        <f t="shared" si="116"/>
        <v>70</v>
      </c>
      <c r="AO690" s="3">
        <f t="shared" si="117"/>
        <v>2176.3470319634698</v>
      </c>
      <c r="AP690" s="3">
        <f t="shared" si="118"/>
        <v>2201.4169520547994</v>
      </c>
    </row>
    <row r="691" spans="2:42" x14ac:dyDescent="0.3">
      <c r="B691" s="1"/>
      <c r="AF691">
        <v>7</v>
      </c>
      <c r="AG691" s="4">
        <v>6.9791666666666696</v>
      </c>
      <c r="AH691" s="3">
        <f>AD131</f>
        <v>33.138413242014508</v>
      </c>
      <c r="AI691" s="3">
        <f t="shared" si="111"/>
        <v>806.84931506849318</v>
      </c>
      <c r="AJ691" s="3">
        <f t="shared" si="112"/>
        <v>289.49771689497675</v>
      </c>
      <c r="AK691" s="3">
        <f t="shared" si="113"/>
        <v>800</v>
      </c>
      <c r="AL691" s="3">
        <f t="shared" si="114"/>
        <v>0</v>
      </c>
      <c r="AM691" s="3">
        <f t="shared" si="115"/>
        <v>210</v>
      </c>
      <c r="AN691" s="3">
        <f t="shared" si="116"/>
        <v>70</v>
      </c>
      <c r="AO691" s="3">
        <f t="shared" si="117"/>
        <v>2176.3470319634698</v>
      </c>
      <c r="AP691" s="3">
        <f t="shared" si="118"/>
        <v>2209.4854452054842</v>
      </c>
    </row>
    <row r="692" spans="2:42" x14ac:dyDescent="0.3">
      <c r="B692" s="1"/>
      <c r="AF692">
        <v>7</v>
      </c>
      <c r="AG692" s="4">
        <v>6.9895833333333304</v>
      </c>
      <c r="AH692" s="3">
        <f>AD132</f>
        <v>72.136130136991653</v>
      </c>
      <c r="AI692" s="3">
        <f t="shared" si="111"/>
        <v>806.84931506849318</v>
      </c>
      <c r="AJ692" s="3">
        <f t="shared" si="112"/>
        <v>289.49771689497675</v>
      </c>
      <c r="AK692" s="3">
        <f t="shared" si="113"/>
        <v>800</v>
      </c>
      <c r="AL692" s="3">
        <f t="shared" si="114"/>
        <v>0</v>
      </c>
      <c r="AM692" s="3">
        <f t="shared" si="115"/>
        <v>210</v>
      </c>
      <c r="AN692" s="3">
        <f t="shared" si="116"/>
        <v>70</v>
      </c>
      <c r="AO692" s="3">
        <f t="shared" si="117"/>
        <v>2176.3470319634698</v>
      </c>
      <c r="AP692" s="3">
        <f t="shared" si="118"/>
        <v>2248.4831621004614</v>
      </c>
    </row>
    <row r="693" spans="2:42" x14ac:dyDescent="0.3">
      <c r="B693" s="1"/>
      <c r="AG693" s="4"/>
    </row>
    <row r="694" spans="2:42" x14ac:dyDescent="0.3">
      <c r="B694" s="1"/>
      <c r="AG694" s="4"/>
    </row>
    <row r="695" spans="2:42" x14ac:dyDescent="0.3">
      <c r="B695" s="1"/>
      <c r="AG695" s="4"/>
    </row>
    <row r="696" spans="2:42" x14ac:dyDescent="0.3">
      <c r="B696" s="1"/>
      <c r="AG696" s="4"/>
    </row>
    <row r="697" spans="2:42" x14ac:dyDescent="0.3">
      <c r="B697" s="1"/>
      <c r="AG697" s="4"/>
    </row>
    <row r="698" spans="2:42" x14ac:dyDescent="0.3">
      <c r="B698" s="1"/>
      <c r="AG698" s="4"/>
    </row>
    <row r="699" spans="2:42" x14ac:dyDescent="0.3">
      <c r="B699" s="1"/>
      <c r="AG699" s="4"/>
    </row>
    <row r="700" spans="2:42" x14ac:dyDescent="0.3">
      <c r="B700" s="1"/>
      <c r="AG700" s="4"/>
    </row>
    <row r="701" spans="2:42" x14ac:dyDescent="0.3">
      <c r="B701" s="1"/>
      <c r="AG701" s="4"/>
    </row>
    <row r="702" spans="2:42" x14ac:dyDescent="0.3">
      <c r="B702" s="1"/>
    </row>
    <row r="703" spans="2:42" x14ac:dyDescent="0.3">
      <c r="B703" s="1"/>
    </row>
    <row r="704" spans="2:42" x14ac:dyDescent="0.3">
      <c r="B704" s="1"/>
    </row>
    <row r="705" spans="2:2" x14ac:dyDescent="0.3">
      <c r="B705" s="1"/>
    </row>
    <row r="706" spans="2:2" x14ac:dyDescent="0.3">
      <c r="B706" s="1"/>
    </row>
    <row r="707" spans="2:2" x14ac:dyDescent="0.3">
      <c r="B707" s="1"/>
    </row>
    <row r="708" spans="2:2" x14ac:dyDescent="0.3">
      <c r="B708" s="1"/>
    </row>
    <row r="709" spans="2:2" x14ac:dyDescent="0.3">
      <c r="B709" s="1"/>
    </row>
    <row r="710" spans="2:2" x14ac:dyDescent="0.3">
      <c r="B710" s="1"/>
    </row>
    <row r="711" spans="2:2" x14ac:dyDescent="0.3">
      <c r="B711" s="1"/>
    </row>
    <row r="712" spans="2:2" x14ac:dyDescent="0.3">
      <c r="B712" s="1"/>
    </row>
    <row r="713" spans="2:2" x14ac:dyDescent="0.3">
      <c r="B713" s="1"/>
    </row>
    <row r="714" spans="2:2" x14ac:dyDescent="0.3">
      <c r="B714" s="1"/>
    </row>
    <row r="715" spans="2:2" x14ac:dyDescent="0.3">
      <c r="B715" s="1"/>
    </row>
    <row r="716" spans="2:2" x14ac:dyDescent="0.3">
      <c r="B716" s="1"/>
    </row>
    <row r="717" spans="2:2" x14ac:dyDescent="0.3">
      <c r="B717" s="1"/>
    </row>
    <row r="718" spans="2:2" x14ac:dyDescent="0.3">
      <c r="B718" s="1"/>
    </row>
    <row r="719" spans="2:2" x14ac:dyDescent="0.3">
      <c r="B719" s="1"/>
    </row>
    <row r="720" spans="2:2" x14ac:dyDescent="0.3">
      <c r="B720" s="1"/>
    </row>
    <row r="721" spans="2:2" x14ac:dyDescent="0.3">
      <c r="B721" s="1"/>
    </row>
    <row r="722" spans="2:2" x14ac:dyDescent="0.3">
      <c r="B722" s="1"/>
    </row>
    <row r="723" spans="2:2" x14ac:dyDescent="0.3">
      <c r="B723" s="1"/>
    </row>
    <row r="724" spans="2:2" x14ac:dyDescent="0.3">
      <c r="B724" s="1"/>
    </row>
    <row r="725" spans="2:2" x14ac:dyDescent="0.3">
      <c r="B725" s="1"/>
    </row>
    <row r="726" spans="2:2" x14ac:dyDescent="0.3">
      <c r="B726" s="1"/>
    </row>
    <row r="727" spans="2:2" x14ac:dyDescent="0.3">
      <c r="B727" s="1"/>
    </row>
    <row r="728" spans="2:2" x14ac:dyDescent="0.3">
      <c r="B728" s="1"/>
    </row>
    <row r="729" spans="2:2" x14ac:dyDescent="0.3">
      <c r="B729" s="1"/>
    </row>
    <row r="730" spans="2:2" x14ac:dyDescent="0.3">
      <c r="B730" s="1"/>
    </row>
    <row r="731" spans="2:2" x14ac:dyDescent="0.3">
      <c r="B731" s="1"/>
    </row>
    <row r="732" spans="2:2" x14ac:dyDescent="0.3">
      <c r="B732" s="1"/>
    </row>
    <row r="733" spans="2:2" x14ac:dyDescent="0.3">
      <c r="B733" s="1"/>
    </row>
    <row r="734" spans="2:2" x14ac:dyDescent="0.3">
      <c r="B734" s="1"/>
    </row>
    <row r="735" spans="2:2" x14ac:dyDescent="0.3">
      <c r="B735" s="1"/>
    </row>
    <row r="736" spans="2:2" x14ac:dyDescent="0.3">
      <c r="B736" s="1"/>
    </row>
    <row r="737" spans="2:2" x14ac:dyDescent="0.3">
      <c r="B737" s="1"/>
    </row>
    <row r="738" spans="2:2" x14ac:dyDescent="0.3">
      <c r="B738" s="1"/>
    </row>
    <row r="739" spans="2:2" x14ac:dyDescent="0.3">
      <c r="B739" s="1"/>
    </row>
    <row r="740" spans="2:2" x14ac:dyDescent="0.3">
      <c r="B740" s="1"/>
    </row>
    <row r="741" spans="2:2" x14ac:dyDescent="0.3">
      <c r="B741" s="1"/>
    </row>
    <row r="742" spans="2:2" x14ac:dyDescent="0.3">
      <c r="B742" s="1"/>
    </row>
    <row r="743" spans="2:2" x14ac:dyDescent="0.3">
      <c r="B743" s="1"/>
    </row>
    <row r="744" spans="2:2" x14ac:dyDescent="0.3">
      <c r="B744" s="1"/>
    </row>
    <row r="745" spans="2:2" x14ac:dyDescent="0.3">
      <c r="B745" s="1"/>
    </row>
    <row r="746" spans="2:2" x14ac:dyDescent="0.3">
      <c r="B746" s="1"/>
    </row>
    <row r="747" spans="2:2" x14ac:dyDescent="0.3">
      <c r="B747" s="1"/>
    </row>
    <row r="748" spans="2:2" x14ac:dyDescent="0.3">
      <c r="B748" s="1"/>
    </row>
    <row r="749" spans="2:2" x14ac:dyDescent="0.3">
      <c r="B749" s="1"/>
    </row>
    <row r="750" spans="2:2" x14ac:dyDescent="0.3">
      <c r="B750" s="1"/>
    </row>
    <row r="751" spans="2:2" x14ac:dyDescent="0.3">
      <c r="B751" s="1"/>
    </row>
    <row r="752" spans="2:2" x14ac:dyDescent="0.3">
      <c r="B752" s="1"/>
    </row>
    <row r="753" spans="2:2" x14ac:dyDescent="0.3">
      <c r="B753" s="1"/>
    </row>
    <row r="754" spans="2:2" x14ac:dyDescent="0.3">
      <c r="B754" s="1"/>
    </row>
    <row r="755" spans="2:2" x14ac:dyDescent="0.3">
      <c r="B755" s="1"/>
    </row>
    <row r="756" spans="2:2" x14ac:dyDescent="0.3">
      <c r="B756" s="1"/>
    </row>
    <row r="757" spans="2:2" x14ac:dyDescent="0.3">
      <c r="B757" s="1"/>
    </row>
    <row r="758" spans="2:2" x14ac:dyDescent="0.3">
      <c r="B758" s="1"/>
    </row>
    <row r="759" spans="2:2" x14ac:dyDescent="0.3">
      <c r="B759" s="1"/>
    </row>
    <row r="760" spans="2:2" x14ac:dyDescent="0.3">
      <c r="B760" s="1"/>
    </row>
    <row r="761" spans="2:2" x14ac:dyDescent="0.3">
      <c r="B761" s="1"/>
    </row>
    <row r="762" spans="2:2" x14ac:dyDescent="0.3">
      <c r="B762" s="1"/>
    </row>
    <row r="763" spans="2:2" x14ac:dyDescent="0.3">
      <c r="B763" s="1"/>
    </row>
    <row r="764" spans="2:2" x14ac:dyDescent="0.3">
      <c r="B764" s="1"/>
    </row>
    <row r="765" spans="2:2" x14ac:dyDescent="0.3">
      <c r="B765" s="1"/>
    </row>
    <row r="766" spans="2:2" x14ac:dyDescent="0.3">
      <c r="B766" s="1"/>
    </row>
    <row r="767" spans="2:2" x14ac:dyDescent="0.3">
      <c r="B767" s="1"/>
    </row>
    <row r="768" spans="2:2" x14ac:dyDescent="0.3">
      <c r="B768" s="1"/>
    </row>
    <row r="769" spans="2:2" x14ac:dyDescent="0.3">
      <c r="B769" s="1"/>
    </row>
    <row r="770" spans="2:2" x14ac:dyDescent="0.3">
      <c r="B770" s="1"/>
    </row>
    <row r="771" spans="2:2" x14ac:dyDescent="0.3">
      <c r="B771" s="1"/>
    </row>
    <row r="772" spans="2:2" x14ac:dyDescent="0.3">
      <c r="B772" s="1"/>
    </row>
    <row r="773" spans="2:2" x14ac:dyDescent="0.3">
      <c r="B773" s="1"/>
    </row>
    <row r="774" spans="2:2" x14ac:dyDescent="0.3">
      <c r="B774" s="1"/>
    </row>
    <row r="775" spans="2:2" x14ac:dyDescent="0.3">
      <c r="B775" s="1"/>
    </row>
    <row r="776" spans="2:2" x14ac:dyDescent="0.3">
      <c r="B776" s="1"/>
    </row>
    <row r="777" spans="2:2" x14ac:dyDescent="0.3">
      <c r="B777" s="1"/>
    </row>
    <row r="778" spans="2:2" x14ac:dyDescent="0.3">
      <c r="B778" s="1"/>
    </row>
    <row r="779" spans="2:2" x14ac:dyDescent="0.3">
      <c r="B779" s="1"/>
    </row>
    <row r="780" spans="2:2" x14ac:dyDescent="0.3">
      <c r="B780" s="1"/>
    </row>
    <row r="781" spans="2:2" x14ac:dyDescent="0.3">
      <c r="B781" s="1"/>
    </row>
    <row r="782" spans="2:2" x14ac:dyDescent="0.3">
      <c r="B782" s="1"/>
    </row>
    <row r="783" spans="2:2" x14ac:dyDescent="0.3">
      <c r="B783" s="1"/>
    </row>
    <row r="784" spans="2:2" x14ac:dyDescent="0.3">
      <c r="B784" s="1"/>
    </row>
    <row r="785" spans="2:2" x14ac:dyDescent="0.3">
      <c r="B785" s="1"/>
    </row>
    <row r="786" spans="2:2" x14ac:dyDescent="0.3">
      <c r="B786" s="1"/>
    </row>
    <row r="787" spans="2:2" x14ac:dyDescent="0.3">
      <c r="B787" s="1"/>
    </row>
    <row r="788" spans="2:2" x14ac:dyDescent="0.3">
      <c r="B788" s="1"/>
    </row>
    <row r="789" spans="2:2" x14ac:dyDescent="0.3">
      <c r="B789" s="1"/>
    </row>
    <row r="790" spans="2:2" x14ac:dyDescent="0.3">
      <c r="B790" s="1"/>
    </row>
    <row r="791" spans="2:2" x14ac:dyDescent="0.3">
      <c r="B791" s="1"/>
    </row>
    <row r="792" spans="2:2" x14ac:dyDescent="0.3">
      <c r="B792" s="1"/>
    </row>
    <row r="793" spans="2:2" x14ac:dyDescent="0.3">
      <c r="B793" s="1"/>
    </row>
    <row r="794" spans="2:2" x14ac:dyDescent="0.3">
      <c r="B794" s="1"/>
    </row>
    <row r="795" spans="2:2" x14ac:dyDescent="0.3">
      <c r="B795" s="1"/>
    </row>
    <row r="796" spans="2:2" x14ac:dyDescent="0.3">
      <c r="B796" s="1"/>
    </row>
    <row r="797" spans="2:2" x14ac:dyDescent="0.3">
      <c r="B797" s="1"/>
    </row>
    <row r="798" spans="2:2" x14ac:dyDescent="0.3">
      <c r="B798" s="1"/>
    </row>
    <row r="799" spans="2:2" x14ac:dyDescent="0.3">
      <c r="B799" s="1"/>
    </row>
    <row r="800" spans="2:2" x14ac:dyDescent="0.3">
      <c r="B800" s="1"/>
    </row>
    <row r="801" spans="2:2" x14ac:dyDescent="0.3">
      <c r="B801" s="1"/>
    </row>
    <row r="802" spans="2:2" x14ac:dyDescent="0.3">
      <c r="B802" s="1"/>
    </row>
    <row r="803" spans="2:2" x14ac:dyDescent="0.3">
      <c r="B803" s="1"/>
    </row>
    <row r="804" spans="2:2" x14ac:dyDescent="0.3">
      <c r="B804" s="1"/>
    </row>
    <row r="805" spans="2:2" x14ac:dyDescent="0.3">
      <c r="B805" s="1"/>
    </row>
    <row r="806" spans="2:2" x14ac:dyDescent="0.3">
      <c r="B806" s="1"/>
    </row>
    <row r="807" spans="2:2" x14ac:dyDescent="0.3">
      <c r="B807" s="1"/>
    </row>
    <row r="808" spans="2:2" x14ac:dyDescent="0.3">
      <c r="B808" s="1"/>
    </row>
    <row r="809" spans="2:2" x14ac:dyDescent="0.3">
      <c r="B809" s="1"/>
    </row>
    <row r="810" spans="2:2" x14ac:dyDescent="0.3">
      <c r="B810" s="1"/>
    </row>
    <row r="811" spans="2:2" x14ac:dyDescent="0.3">
      <c r="B811" s="1"/>
    </row>
    <row r="812" spans="2:2" x14ac:dyDescent="0.3">
      <c r="B812" s="1"/>
    </row>
    <row r="813" spans="2:2" x14ac:dyDescent="0.3">
      <c r="B813" s="1"/>
    </row>
    <row r="814" spans="2:2" x14ac:dyDescent="0.3">
      <c r="B814" s="1"/>
    </row>
    <row r="815" spans="2:2" x14ac:dyDescent="0.3">
      <c r="B815" s="1"/>
    </row>
    <row r="816" spans="2:2" x14ac:dyDescent="0.3">
      <c r="B816" s="1"/>
    </row>
    <row r="817" spans="2:2" x14ac:dyDescent="0.3">
      <c r="B817" s="1"/>
    </row>
    <row r="818" spans="2:2" x14ac:dyDescent="0.3">
      <c r="B818" s="1"/>
    </row>
    <row r="819" spans="2:2" x14ac:dyDescent="0.3">
      <c r="B819" s="1"/>
    </row>
    <row r="820" spans="2:2" x14ac:dyDescent="0.3">
      <c r="B820" s="1"/>
    </row>
    <row r="821" spans="2:2" x14ac:dyDescent="0.3">
      <c r="B821" s="1"/>
    </row>
    <row r="822" spans="2:2" x14ac:dyDescent="0.3">
      <c r="B822" s="1"/>
    </row>
    <row r="823" spans="2:2" x14ac:dyDescent="0.3">
      <c r="B823" s="1"/>
    </row>
    <row r="824" spans="2:2" x14ac:dyDescent="0.3">
      <c r="B824" s="1"/>
    </row>
    <row r="825" spans="2:2" x14ac:dyDescent="0.3">
      <c r="B825" s="1"/>
    </row>
    <row r="826" spans="2:2" x14ac:dyDescent="0.3">
      <c r="B826" s="1"/>
    </row>
  </sheetData>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workbookViewId="0">
      <selection activeCell="L10" sqref="L10"/>
    </sheetView>
  </sheetViews>
  <sheetFormatPr defaultRowHeight="14.4" x14ac:dyDescent="0.3"/>
  <cols>
    <col min="1" max="1" width="12.5546875" customWidth="1"/>
    <col min="6" max="6" width="11.33203125" customWidth="1"/>
  </cols>
  <sheetData>
    <row r="1" spans="1:8" x14ac:dyDescent="0.3">
      <c r="B1" t="s">
        <v>1</v>
      </c>
      <c r="C1" t="s">
        <v>2</v>
      </c>
      <c r="D1" t="s">
        <v>3</v>
      </c>
      <c r="E1" t="s">
        <v>4</v>
      </c>
      <c r="F1" t="s">
        <v>5</v>
      </c>
      <c r="G1" t="s">
        <v>6</v>
      </c>
      <c r="H1" t="s">
        <v>7</v>
      </c>
    </row>
    <row r="2" spans="1:8" x14ac:dyDescent="0.3">
      <c r="A2" t="s">
        <v>0</v>
      </c>
      <c r="B2" s="5">
        <v>1.27</v>
      </c>
      <c r="C2" s="5">
        <v>1.1000000000000001</v>
      </c>
      <c r="D2" s="5">
        <v>1.3</v>
      </c>
      <c r="E2" s="5">
        <v>1.35</v>
      </c>
      <c r="F2" s="5">
        <v>1.4</v>
      </c>
      <c r="G2" s="5">
        <v>1.55</v>
      </c>
      <c r="H2" s="5">
        <v>1.24</v>
      </c>
    </row>
    <row r="4" spans="1:8" x14ac:dyDescent="0.3">
      <c r="A4" t="s">
        <v>8</v>
      </c>
    </row>
    <row r="5" spans="1:8" x14ac:dyDescent="0.3">
      <c r="A5" s="1">
        <v>0</v>
      </c>
      <c r="B5" s="5">
        <v>0.79200000000000004</v>
      </c>
      <c r="C5" s="5">
        <v>1</v>
      </c>
      <c r="D5" s="5">
        <v>0.79200000000000004</v>
      </c>
      <c r="E5" s="5">
        <v>0.8</v>
      </c>
      <c r="F5" s="5">
        <v>1</v>
      </c>
      <c r="G5" s="5">
        <v>0.95</v>
      </c>
      <c r="H5" s="5">
        <v>0.79200000000000004</v>
      </c>
    </row>
    <row r="6" spans="1:8" x14ac:dyDescent="0.3">
      <c r="A6" s="1">
        <v>1.0416666666666666E-2</v>
      </c>
      <c r="B6" s="5">
        <v>0.70099999999999996</v>
      </c>
      <c r="C6" s="5">
        <v>0.85</v>
      </c>
      <c r="D6" s="5">
        <v>0.70099999999999996</v>
      </c>
      <c r="E6" s="5">
        <v>0.7</v>
      </c>
      <c r="F6" s="5">
        <v>0.85</v>
      </c>
      <c r="G6" s="5">
        <v>0.82499999999999996</v>
      </c>
      <c r="H6" s="5">
        <v>0.70099999999999996</v>
      </c>
    </row>
    <row r="7" spans="1:8" x14ac:dyDescent="0.3">
      <c r="A7" s="1">
        <v>2.0833333333333301E-2</v>
      </c>
      <c r="B7" s="5">
        <v>0.60899999999999999</v>
      </c>
      <c r="C7" s="5">
        <v>0.7</v>
      </c>
      <c r="D7" s="5">
        <v>0.60899999999999999</v>
      </c>
      <c r="E7" s="5">
        <v>0.6</v>
      </c>
      <c r="F7" s="5">
        <v>0.7</v>
      </c>
      <c r="G7" s="5">
        <v>0.7</v>
      </c>
      <c r="H7" s="5">
        <v>0.60899999999999999</v>
      </c>
    </row>
    <row r="8" spans="1:8" x14ac:dyDescent="0.3">
      <c r="A8" s="1">
        <v>3.125E-2</v>
      </c>
      <c r="B8" s="5">
        <v>0.53900000000000003</v>
      </c>
      <c r="C8" s="5">
        <v>0.61249999999999993</v>
      </c>
      <c r="D8" s="5">
        <v>0.53900000000000003</v>
      </c>
      <c r="E8" s="5">
        <v>0.52500000000000002</v>
      </c>
      <c r="F8" s="5">
        <v>0.61249999999999993</v>
      </c>
      <c r="G8" s="5">
        <v>0.625</v>
      </c>
      <c r="H8" s="5">
        <v>0.53900000000000003</v>
      </c>
    </row>
    <row r="9" spans="1:8" x14ac:dyDescent="0.3">
      <c r="A9" s="1">
        <v>4.1666666666666699E-2</v>
      </c>
      <c r="B9" s="5">
        <v>0.47</v>
      </c>
      <c r="C9" s="5">
        <v>0.52499999999999991</v>
      </c>
      <c r="D9" s="5">
        <v>0.47</v>
      </c>
      <c r="E9" s="5">
        <v>0.44999999999999996</v>
      </c>
      <c r="F9" s="5">
        <v>0.52499999999999991</v>
      </c>
      <c r="G9" s="5">
        <v>0.55000000000000004</v>
      </c>
      <c r="H9" s="5">
        <v>0.47</v>
      </c>
    </row>
    <row r="10" spans="1:8" x14ac:dyDescent="0.3">
      <c r="A10" s="1">
        <v>5.2083333333333301E-2</v>
      </c>
      <c r="B10" s="5">
        <v>0.4</v>
      </c>
      <c r="C10" s="5">
        <v>0.4375</v>
      </c>
      <c r="D10" s="5">
        <v>0.4</v>
      </c>
      <c r="E10" s="5">
        <v>0.375</v>
      </c>
      <c r="F10" s="5">
        <v>0.4375</v>
      </c>
      <c r="G10" s="5">
        <v>0.47499999999999998</v>
      </c>
      <c r="H10" s="5">
        <v>0.4</v>
      </c>
    </row>
    <row r="11" spans="1:8" x14ac:dyDescent="0.3">
      <c r="A11" s="1">
        <v>6.25E-2</v>
      </c>
      <c r="B11" s="5">
        <v>0.33100000000000002</v>
      </c>
      <c r="C11" s="5">
        <v>0.35</v>
      </c>
      <c r="D11" s="5">
        <v>0.33100000000000002</v>
      </c>
      <c r="E11" s="5">
        <v>0.3</v>
      </c>
      <c r="F11" s="5">
        <v>0.35</v>
      </c>
      <c r="G11" s="5">
        <v>0.4</v>
      </c>
      <c r="H11" s="5">
        <v>0.33100000000000002</v>
      </c>
    </row>
    <row r="12" spans="1:8" x14ac:dyDescent="0.3">
      <c r="A12" s="1">
        <v>7.2916666666666699E-2</v>
      </c>
      <c r="B12" s="5">
        <v>0.30599999999999999</v>
      </c>
      <c r="C12" s="5">
        <v>0.32499999999999996</v>
      </c>
      <c r="D12" s="5">
        <v>0.30599999999999999</v>
      </c>
      <c r="E12" s="5">
        <v>0.27999999999999997</v>
      </c>
      <c r="F12" s="5">
        <v>0.3175</v>
      </c>
      <c r="G12" s="5">
        <v>0.36750000000000005</v>
      </c>
      <c r="H12" s="5">
        <v>0.30599999999999999</v>
      </c>
    </row>
    <row r="13" spans="1:8" x14ac:dyDescent="0.3">
      <c r="A13" s="1">
        <v>8.3333333333333301E-2</v>
      </c>
      <c r="B13" s="5">
        <v>0.28199999999999997</v>
      </c>
      <c r="C13" s="5">
        <v>0.3</v>
      </c>
      <c r="D13" s="5">
        <v>0.28199999999999997</v>
      </c>
      <c r="E13" s="5">
        <v>0.26</v>
      </c>
      <c r="F13" s="5">
        <v>0.28499999999999998</v>
      </c>
      <c r="G13" s="5">
        <v>0.33500000000000002</v>
      </c>
      <c r="H13" s="5">
        <v>0.28199999999999997</v>
      </c>
    </row>
    <row r="14" spans="1:8" x14ac:dyDescent="0.3">
      <c r="A14" s="1">
        <v>9.375E-2</v>
      </c>
      <c r="B14" s="5">
        <v>0.25800000000000001</v>
      </c>
      <c r="C14" s="5">
        <v>0.27500000000000002</v>
      </c>
      <c r="D14" s="5">
        <v>0.25800000000000001</v>
      </c>
      <c r="E14" s="5">
        <v>0.24</v>
      </c>
      <c r="F14" s="5">
        <v>0.2525</v>
      </c>
      <c r="G14" s="5">
        <v>0.30249999999999999</v>
      </c>
      <c r="H14" s="5">
        <v>0.25800000000000001</v>
      </c>
    </row>
    <row r="15" spans="1:8" x14ac:dyDescent="0.3">
      <c r="A15" s="1">
        <v>0.104166666666667</v>
      </c>
      <c r="B15" s="5">
        <v>0.23400000000000001</v>
      </c>
      <c r="C15" s="5">
        <v>0.25</v>
      </c>
      <c r="D15" s="5">
        <v>0.23400000000000001</v>
      </c>
      <c r="E15" s="5">
        <v>0.22</v>
      </c>
      <c r="F15" s="5">
        <v>0.22</v>
      </c>
      <c r="G15" s="5">
        <v>0.27</v>
      </c>
      <c r="H15" s="5">
        <v>0.23400000000000001</v>
      </c>
    </row>
    <row r="16" spans="1:8" x14ac:dyDescent="0.3">
      <c r="A16" s="1">
        <v>0.114583333333333</v>
      </c>
      <c r="B16" s="5">
        <v>0.22600000000000001</v>
      </c>
      <c r="C16" s="5">
        <v>0.245</v>
      </c>
      <c r="D16" s="5">
        <v>0.22600000000000001</v>
      </c>
      <c r="E16" s="5">
        <v>0.2225</v>
      </c>
      <c r="F16" s="5">
        <v>0.2225</v>
      </c>
      <c r="G16" s="5">
        <v>0.27</v>
      </c>
      <c r="H16" s="5">
        <v>0.22600000000000001</v>
      </c>
    </row>
    <row r="17" spans="1:8" x14ac:dyDescent="0.3">
      <c r="A17" s="1">
        <v>0.125</v>
      </c>
      <c r="B17" s="5">
        <v>0.218</v>
      </c>
      <c r="C17" s="5">
        <v>0.24</v>
      </c>
      <c r="D17" s="5">
        <v>0.218</v>
      </c>
      <c r="E17" s="5">
        <v>0.22500000000000001</v>
      </c>
      <c r="F17" s="5">
        <v>0.22500000000000001</v>
      </c>
      <c r="G17" s="5">
        <v>0.27</v>
      </c>
      <c r="H17" s="5">
        <v>0.218</v>
      </c>
    </row>
    <row r="18" spans="1:8" x14ac:dyDescent="0.3">
      <c r="A18" s="1">
        <v>0.13541666666666699</v>
      </c>
      <c r="B18" s="5">
        <v>0.21</v>
      </c>
      <c r="C18" s="5">
        <v>0.23500000000000001</v>
      </c>
      <c r="D18" s="5">
        <v>0.21</v>
      </c>
      <c r="E18" s="5">
        <v>0.22750000000000001</v>
      </c>
      <c r="F18" s="5">
        <v>0.22750000000000001</v>
      </c>
      <c r="G18" s="5">
        <v>0.27</v>
      </c>
      <c r="H18" s="5">
        <v>0.21</v>
      </c>
    </row>
    <row r="19" spans="1:8" x14ac:dyDescent="0.3">
      <c r="A19" s="1">
        <v>0.14583333333333301</v>
      </c>
      <c r="B19" s="5">
        <v>0.20200000000000001</v>
      </c>
      <c r="C19" s="5">
        <v>0.23</v>
      </c>
      <c r="D19" s="5">
        <v>0.20200000000000001</v>
      </c>
      <c r="E19" s="5">
        <v>0.23</v>
      </c>
      <c r="F19" s="5">
        <v>0.23</v>
      </c>
      <c r="G19" s="5">
        <v>0.27</v>
      </c>
      <c r="H19" s="5">
        <v>0.20200000000000001</v>
      </c>
    </row>
    <row r="20" spans="1:8" x14ac:dyDescent="0.3">
      <c r="A20" s="1">
        <v>0.15625</v>
      </c>
      <c r="B20" s="5">
        <v>0.21199999999999999</v>
      </c>
      <c r="C20" s="5">
        <v>0.23500000000000001</v>
      </c>
      <c r="D20" s="5">
        <v>0.21199999999999999</v>
      </c>
      <c r="E20" s="5">
        <v>0.23500000000000001</v>
      </c>
      <c r="F20" s="5">
        <v>0.24000000000000002</v>
      </c>
      <c r="G20" s="5">
        <v>0.27750000000000002</v>
      </c>
      <c r="H20" s="5">
        <v>0.21199999999999999</v>
      </c>
    </row>
    <row r="21" spans="1:8" x14ac:dyDescent="0.3">
      <c r="A21" s="1">
        <v>0.16666666666666699</v>
      </c>
      <c r="B21" s="5">
        <v>0.222</v>
      </c>
      <c r="C21" s="5">
        <v>0.24</v>
      </c>
      <c r="D21" s="5">
        <v>0.222</v>
      </c>
      <c r="E21" s="5">
        <v>0.24</v>
      </c>
      <c r="F21" s="5">
        <v>0.25</v>
      </c>
      <c r="G21" s="5">
        <v>0.28500000000000003</v>
      </c>
      <c r="H21" s="5">
        <v>0.222</v>
      </c>
    </row>
    <row r="22" spans="1:8" x14ac:dyDescent="0.3">
      <c r="A22" s="1">
        <v>0.17708333333333301</v>
      </c>
      <c r="B22" s="5">
        <v>0.23200000000000001</v>
      </c>
      <c r="C22" s="5">
        <v>0.245</v>
      </c>
      <c r="D22" s="5">
        <v>0.23200000000000001</v>
      </c>
      <c r="E22" s="5">
        <v>0.245</v>
      </c>
      <c r="F22" s="5">
        <v>0.26</v>
      </c>
      <c r="G22" s="5">
        <v>0.29249999999999998</v>
      </c>
      <c r="H22" s="5">
        <v>0.23200000000000001</v>
      </c>
    </row>
    <row r="23" spans="1:8" x14ac:dyDescent="0.3">
      <c r="A23" s="1">
        <v>0.1875</v>
      </c>
      <c r="B23" s="5">
        <v>0.24199999999999999</v>
      </c>
      <c r="C23" s="5">
        <v>0.25</v>
      </c>
      <c r="D23" s="5">
        <v>0.24199999999999999</v>
      </c>
      <c r="E23" s="5">
        <v>0.25</v>
      </c>
      <c r="F23" s="5">
        <v>0.27</v>
      </c>
      <c r="G23" s="5">
        <v>0.3</v>
      </c>
      <c r="H23" s="5">
        <v>0.24199999999999999</v>
      </c>
    </row>
    <row r="24" spans="1:8" x14ac:dyDescent="0.3">
      <c r="A24" s="1">
        <v>0.19791666666666699</v>
      </c>
      <c r="B24" s="5">
        <v>0.27</v>
      </c>
      <c r="C24" s="5">
        <v>0.3</v>
      </c>
      <c r="D24" s="5">
        <v>0.27</v>
      </c>
      <c r="E24" s="5">
        <v>0.3</v>
      </c>
      <c r="F24" s="5">
        <v>0.32750000000000001</v>
      </c>
      <c r="G24" s="5">
        <v>0.39999999999999997</v>
      </c>
      <c r="H24" s="5">
        <v>0.27</v>
      </c>
    </row>
    <row r="25" spans="1:8" x14ac:dyDescent="0.3">
      <c r="A25" s="1">
        <v>0.20833333333333301</v>
      </c>
      <c r="B25" s="5">
        <v>0.29799999999999999</v>
      </c>
      <c r="C25" s="5">
        <v>0.35</v>
      </c>
      <c r="D25" s="5">
        <v>0.29799999999999999</v>
      </c>
      <c r="E25" s="5">
        <v>0.35</v>
      </c>
      <c r="F25" s="5">
        <v>0.38500000000000001</v>
      </c>
      <c r="G25" s="5">
        <v>0.5</v>
      </c>
      <c r="H25" s="5">
        <v>0.29799999999999999</v>
      </c>
    </row>
    <row r="26" spans="1:8" x14ac:dyDescent="0.3">
      <c r="A26" s="1">
        <v>0.21875</v>
      </c>
      <c r="B26" s="5">
        <v>0.32700000000000001</v>
      </c>
      <c r="C26" s="5">
        <v>0.4</v>
      </c>
      <c r="D26" s="5">
        <v>0.32700000000000001</v>
      </c>
      <c r="E26" s="5">
        <v>0.4</v>
      </c>
      <c r="F26" s="5">
        <v>0.4425</v>
      </c>
      <c r="G26" s="5">
        <v>0.6</v>
      </c>
      <c r="H26" s="5">
        <v>0.32700000000000001</v>
      </c>
    </row>
    <row r="27" spans="1:8" x14ac:dyDescent="0.3">
      <c r="A27" s="1">
        <v>0.22916666666666699</v>
      </c>
      <c r="B27" s="5">
        <v>0.35499999999999998</v>
      </c>
      <c r="C27" s="5">
        <v>0.45</v>
      </c>
      <c r="D27" s="5">
        <v>0.35499999999999998</v>
      </c>
      <c r="E27" s="5">
        <v>0.45</v>
      </c>
      <c r="F27" s="5">
        <v>0.5</v>
      </c>
      <c r="G27" s="5">
        <v>0.7</v>
      </c>
      <c r="H27" s="5">
        <v>0.35499999999999998</v>
      </c>
    </row>
    <row r="28" spans="1:8" x14ac:dyDescent="0.3">
      <c r="A28" s="1">
        <v>0.23958333333333301</v>
      </c>
      <c r="B28" s="5">
        <v>0.47599999999999998</v>
      </c>
      <c r="C28" s="5">
        <v>0.58750000000000002</v>
      </c>
      <c r="D28" s="5">
        <v>0.47599999999999998</v>
      </c>
      <c r="E28" s="5">
        <v>0.58750000000000002</v>
      </c>
      <c r="F28" s="5">
        <v>0.625</v>
      </c>
      <c r="G28" s="5">
        <v>0.8</v>
      </c>
      <c r="H28" s="5">
        <v>0.47599999999999998</v>
      </c>
    </row>
    <row r="29" spans="1:8" x14ac:dyDescent="0.3">
      <c r="A29" s="1">
        <v>0.25</v>
      </c>
      <c r="B29" s="5">
        <v>0.59699999999999998</v>
      </c>
      <c r="C29" s="5">
        <v>0.72500000000000009</v>
      </c>
      <c r="D29" s="5">
        <v>0.59699999999999998</v>
      </c>
      <c r="E29" s="5">
        <v>0.72500000000000009</v>
      </c>
      <c r="F29" s="5">
        <v>0.75</v>
      </c>
      <c r="G29" s="5">
        <v>0.9</v>
      </c>
      <c r="H29" s="5">
        <v>0.59699999999999998</v>
      </c>
    </row>
    <row r="30" spans="1:8" x14ac:dyDescent="0.3">
      <c r="A30" s="1">
        <v>0.26041666666666702</v>
      </c>
      <c r="B30" s="5">
        <v>0.71799999999999997</v>
      </c>
      <c r="C30" s="5">
        <v>0.86250000000000004</v>
      </c>
      <c r="D30" s="5">
        <v>0.71799999999999997</v>
      </c>
      <c r="E30" s="5">
        <v>0.86250000000000004</v>
      </c>
      <c r="F30" s="5">
        <v>0.875</v>
      </c>
      <c r="G30" s="5">
        <v>1</v>
      </c>
      <c r="H30" s="5">
        <v>0.71799999999999997</v>
      </c>
    </row>
    <row r="31" spans="1:8" x14ac:dyDescent="0.3">
      <c r="A31" s="1">
        <v>0.27083333333333298</v>
      </c>
      <c r="B31" s="5">
        <v>0.83899999999999997</v>
      </c>
      <c r="C31" s="5">
        <v>1</v>
      </c>
      <c r="D31" s="5">
        <v>0.83899999999999997</v>
      </c>
      <c r="E31" s="5">
        <v>1</v>
      </c>
      <c r="F31" s="5">
        <v>1</v>
      </c>
      <c r="G31" s="5">
        <v>1.1000000000000001</v>
      </c>
      <c r="H31" s="5">
        <v>0.83899999999999997</v>
      </c>
    </row>
    <row r="32" spans="1:8" x14ac:dyDescent="0.3">
      <c r="A32" s="1">
        <v>0.28125</v>
      </c>
      <c r="B32" s="5">
        <v>1.0569999999999999</v>
      </c>
      <c r="C32" s="5">
        <v>1.125</v>
      </c>
      <c r="D32" s="5">
        <v>1.0569999999999999</v>
      </c>
      <c r="E32" s="5">
        <v>1.1000000000000001</v>
      </c>
      <c r="F32" s="5">
        <v>1.0874999999999999</v>
      </c>
      <c r="G32" s="5">
        <v>1.1375000000000002</v>
      </c>
      <c r="H32" s="5">
        <v>1.0569999999999999</v>
      </c>
    </row>
    <row r="33" spans="1:8" x14ac:dyDescent="0.3">
      <c r="A33" s="1">
        <v>0.29166666666666702</v>
      </c>
      <c r="B33" s="5">
        <v>1.276</v>
      </c>
      <c r="C33" s="5">
        <v>1.25</v>
      </c>
      <c r="D33" s="5">
        <v>1.276</v>
      </c>
      <c r="E33" s="5">
        <v>1.2</v>
      </c>
      <c r="F33" s="5">
        <v>1.175</v>
      </c>
      <c r="G33" s="5">
        <v>1.175</v>
      </c>
      <c r="H33" s="5">
        <v>1.276</v>
      </c>
    </row>
    <row r="34" spans="1:8" x14ac:dyDescent="0.3">
      <c r="A34" s="1">
        <v>0.30208333333333298</v>
      </c>
      <c r="B34" s="5">
        <v>1.421</v>
      </c>
      <c r="C34" s="5">
        <v>1.375</v>
      </c>
      <c r="D34" s="5">
        <v>1.421</v>
      </c>
      <c r="E34" s="5">
        <v>1.2999999999999998</v>
      </c>
      <c r="F34" s="5">
        <v>1.2625000000000002</v>
      </c>
      <c r="G34" s="5">
        <v>1.2124999999999999</v>
      </c>
      <c r="H34" s="5">
        <v>1.421</v>
      </c>
    </row>
    <row r="35" spans="1:8" x14ac:dyDescent="0.3">
      <c r="A35" s="1">
        <v>0.3125</v>
      </c>
      <c r="B35" s="5">
        <v>1.46</v>
      </c>
      <c r="C35" s="5">
        <v>1.5</v>
      </c>
      <c r="D35" s="5">
        <v>1.46</v>
      </c>
      <c r="E35" s="5">
        <v>1.4</v>
      </c>
      <c r="F35" s="5">
        <v>1.35</v>
      </c>
      <c r="G35" s="5">
        <v>1.25</v>
      </c>
      <c r="H35" s="5">
        <v>1.46</v>
      </c>
    </row>
    <row r="36" spans="1:8" x14ac:dyDescent="0.3">
      <c r="A36" s="1">
        <v>0.32291666666666702</v>
      </c>
      <c r="B36" s="5">
        <v>1.468</v>
      </c>
      <c r="C36" s="5">
        <v>1.5249999999999999</v>
      </c>
      <c r="D36" s="5">
        <v>1.468</v>
      </c>
      <c r="E36" s="5">
        <v>1.4124999999999999</v>
      </c>
      <c r="F36" s="5">
        <v>1.3625</v>
      </c>
      <c r="G36" s="5">
        <v>1.2625</v>
      </c>
      <c r="H36" s="5">
        <v>1.468</v>
      </c>
    </row>
    <row r="37" spans="1:8" x14ac:dyDescent="0.3">
      <c r="A37" s="1">
        <v>0.33333333333333298</v>
      </c>
      <c r="B37" s="5">
        <v>1.476</v>
      </c>
      <c r="C37" s="5">
        <v>1.55</v>
      </c>
      <c r="D37" s="5">
        <v>1.476</v>
      </c>
      <c r="E37" s="5">
        <v>1.4249999999999998</v>
      </c>
      <c r="F37" s="5">
        <v>1.375</v>
      </c>
      <c r="G37" s="5">
        <v>1.2749999999999999</v>
      </c>
      <c r="H37" s="5">
        <v>1.476</v>
      </c>
    </row>
    <row r="38" spans="1:8" x14ac:dyDescent="0.3">
      <c r="A38" s="1">
        <v>0.34375</v>
      </c>
      <c r="B38" s="5">
        <v>1.46</v>
      </c>
      <c r="C38" s="5">
        <v>1.5750000000000002</v>
      </c>
      <c r="D38" s="5">
        <v>1.46</v>
      </c>
      <c r="E38" s="5">
        <v>1.4375</v>
      </c>
      <c r="F38" s="5">
        <v>1.3875</v>
      </c>
      <c r="G38" s="5">
        <v>1.2875000000000001</v>
      </c>
      <c r="H38" s="5">
        <v>1.46</v>
      </c>
    </row>
    <row r="39" spans="1:8" x14ac:dyDescent="0.3">
      <c r="A39" s="1">
        <v>0.35416666666666702</v>
      </c>
      <c r="B39" s="5">
        <v>1.4359999999999999</v>
      </c>
      <c r="C39" s="5">
        <v>1.6</v>
      </c>
      <c r="D39" s="5">
        <v>1.4359999999999999</v>
      </c>
      <c r="E39" s="5">
        <v>1.45</v>
      </c>
      <c r="F39" s="5">
        <v>1.4</v>
      </c>
      <c r="G39" s="5">
        <v>1.3</v>
      </c>
      <c r="H39" s="5">
        <v>1.4359999999999999</v>
      </c>
    </row>
    <row r="40" spans="1:8" x14ac:dyDescent="0.3">
      <c r="A40" s="1">
        <v>0.36458333333333298</v>
      </c>
      <c r="B40" s="5">
        <v>1.423</v>
      </c>
      <c r="C40" s="5">
        <v>1.5625</v>
      </c>
      <c r="D40" s="5">
        <v>1.423</v>
      </c>
      <c r="E40" s="5">
        <v>1.45</v>
      </c>
      <c r="F40" s="5">
        <v>1.3875</v>
      </c>
      <c r="G40" s="5">
        <v>1.2875000000000001</v>
      </c>
      <c r="H40" s="5">
        <v>1.423</v>
      </c>
    </row>
    <row r="41" spans="1:8" x14ac:dyDescent="0.3">
      <c r="A41" s="1">
        <v>0.375</v>
      </c>
      <c r="B41" s="5">
        <v>1.411</v>
      </c>
      <c r="C41" s="5">
        <v>1.5249999999999999</v>
      </c>
      <c r="D41" s="5">
        <v>1.411</v>
      </c>
      <c r="E41" s="5">
        <v>1.45</v>
      </c>
      <c r="F41" s="5">
        <v>1.375</v>
      </c>
      <c r="G41" s="5">
        <v>1.2749999999999999</v>
      </c>
      <c r="H41" s="5">
        <v>1.411</v>
      </c>
    </row>
    <row r="42" spans="1:8" x14ac:dyDescent="0.3">
      <c r="A42" s="1">
        <v>0.38541666666666702</v>
      </c>
      <c r="B42" s="5">
        <v>1.399</v>
      </c>
      <c r="C42" s="5">
        <v>1.4875</v>
      </c>
      <c r="D42" s="5">
        <v>1.399</v>
      </c>
      <c r="E42" s="5">
        <v>1.45</v>
      </c>
      <c r="F42" s="5">
        <v>1.3625</v>
      </c>
      <c r="G42" s="5">
        <v>1.2625</v>
      </c>
      <c r="H42" s="5">
        <v>1.399</v>
      </c>
    </row>
    <row r="43" spans="1:8" x14ac:dyDescent="0.3">
      <c r="A43" s="1">
        <v>0.39583333333333298</v>
      </c>
      <c r="B43" s="5">
        <v>1.387</v>
      </c>
      <c r="C43" s="5">
        <v>1.45</v>
      </c>
      <c r="D43" s="5">
        <v>1.387</v>
      </c>
      <c r="E43" s="5">
        <v>1.45</v>
      </c>
      <c r="F43" s="5">
        <v>1.35</v>
      </c>
      <c r="G43" s="5">
        <v>1.25</v>
      </c>
      <c r="H43" s="5">
        <v>1.387</v>
      </c>
    </row>
    <row r="44" spans="1:8" x14ac:dyDescent="0.3">
      <c r="A44" s="1">
        <v>0.40625</v>
      </c>
      <c r="B44" s="5">
        <v>1.373</v>
      </c>
      <c r="C44" s="5">
        <v>1.4125000000000001</v>
      </c>
      <c r="D44" s="5">
        <v>1.373</v>
      </c>
      <c r="E44" s="5">
        <v>1.3875</v>
      </c>
      <c r="F44" s="5">
        <v>1.2875000000000001</v>
      </c>
      <c r="G44" s="5">
        <v>1.2124999999999999</v>
      </c>
      <c r="H44" s="5">
        <v>1.373</v>
      </c>
    </row>
    <row r="45" spans="1:8" x14ac:dyDescent="0.3">
      <c r="A45" s="1">
        <v>0.41666666666666702</v>
      </c>
      <c r="B45" s="5">
        <v>1.359</v>
      </c>
      <c r="C45" s="5">
        <v>1.375</v>
      </c>
      <c r="D45" s="5">
        <v>1.359</v>
      </c>
      <c r="E45" s="5">
        <v>1.325</v>
      </c>
      <c r="F45" s="5">
        <v>1.2250000000000001</v>
      </c>
      <c r="G45" s="5">
        <v>1.175</v>
      </c>
      <c r="H45" s="5">
        <v>1.359</v>
      </c>
    </row>
    <row r="46" spans="1:8" x14ac:dyDescent="0.3">
      <c r="A46" s="1">
        <v>0.42708333333333298</v>
      </c>
      <c r="B46" s="5">
        <v>1.345</v>
      </c>
      <c r="C46" s="5">
        <v>1.3374999999999999</v>
      </c>
      <c r="D46" s="5">
        <v>1.345</v>
      </c>
      <c r="E46" s="5">
        <v>1.2625</v>
      </c>
      <c r="F46" s="5">
        <v>1.1625000000000001</v>
      </c>
      <c r="G46" s="5">
        <v>1.1375000000000002</v>
      </c>
      <c r="H46" s="5">
        <v>1.345</v>
      </c>
    </row>
    <row r="47" spans="1:8" x14ac:dyDescent="0.3">
      <c r="A47" s="1">
        <v>0.4375</v>
      </c>
      <c r="B47" s="5">
        <v>1.331</v>
      </c>
      <c r="C47" s="5">
        <v>1.3</v>
      </c>
      <c r="D47" s="5">
        <v>1.331</v>
      </c>
      <c r="E47" s="5">
        <v>1.2</v>
      </c>
      <c r="F47" s="5">
        <v>1.1000000000000001</v>
      </c>
      <c r="G47" s="5">
        <v>1.1000000000000001</v>
      </c>
      <c r="H47" s="5">
        <v>1.331</v>
      </c>
    </row>
    <row r="48" spans="1:8" x14ac:dyDescent="0.3">
      <c r="A48" s="1">
        <v>0.44791666666666702</v>
      </c>
      <c r="B48" s="5">
        <v>1.319</v>
      </c>
      <c r="C48" s="5">
        <v>1.2749999999999999</v>
      </c>
      <c r="D48" s="5">
        <v>1.319</v>
      </c>
      <c r="E48" s="5">
        <v>1.175</v>
      </c>
      <c r="F48" s="5">
        <v>1.0750000000000002</v>
      </c>
      <c r="G48" s="5">
        <v>1.0750000000000002</v>
      </c>
      <c r="H48" s="5">
        <v>1.319</v>
      </c>
    </row>
    <row r="49" spans="1:8" x14ac:dyDescent="0.3">
      <c r="A49" s="1">
        <v>0.45833333333333298</v>
      </c>
      <c r="B49" s="5">
        <v>1.3069999999999999</v>
      </c>
      <c r="C49" s="5">
        <v>1.25</v>
      </c>
      <c r="D49" s="5">
        <v>1.3069999999999999</v>
      </c>
      <c r="E49" s="5">
        <v>1.1499999999999999</v>
      </c>
      <c r="F49" s="5">
        <v>1.05</v>
      </c>
      <c r="G49" s="5">
        <v>1.05</v>
      </c>
      <c r="H49" s="5">
        <v>1.3069999999999999</v>
      </c>
    </row>
    <row r="50" spans="1:8" x14ac:dyDescent="0.3">
      <c r="A50" s="1">
        <v>0.46875</v>
      </c>
      <c r="B50" s="5">
        <v>1.294</v>
      </c>
      <c r="C50" s="5">
        <v>1.2250000000000001</v>
      </c>
      <c r="D50" s="5">
        <v>1.294</v>
      </c>
      <c r="E50" s="5">
        <v>1.125</v>
      </c>
      <c r="F50" s="5">
        <v>1.0249999999999999</v>
      </c>
      <c r="G50" s="5">
        <v>1.0249999999999999</v>
      </c>
      <c r="H50" s="5">
        <v>1.294</v>
      </c>
    </row>
    <row r="51" spans="1:8" x14ac:dyDescent="0.3">
      <c r="A51" s="1">
        <v>0.47916666666666702</v>
      </c>
      <c r="B51" s="5">
        <v>1.282</v>
      </c>
      <c r="C51" s="5">
        <v>1.2</v>
      </c>
      <c r="D51" s="5">
        <v>1.282</v>
      </c>
      <c r="E51" s="5">
        <v>1.1000000000000001</v>
      </c>
      <c r="F51" s="5">
        <v>1</v>
      </c>
      <c r="G51" s="5">
        <v>1</v>
      </c>
      <c r="H51" s="5">
        <v>1.282</v>
      </c>
    </row>
    <row r="52" spans="1:8" x14ac:dyDescent="0.3">
      <c r="A52" s="1">
        <v>0.48958333333333298</v>
      </c>
      <c r="B52" s="5">
        <v>1.264</v>
      </c>
      <c r="C52" s="5">
        <v>1.1875</v>
      </c>
      <c r="D52" s="5">
        <v>1.264</v>
      </c>
      <c r="E52" s="5">
        <v>1.0875000000000001</v>
      </c>
      <c r="F52" s="5">
        <v>0.98750000000000004</v>
      </c>
      <c r="G52" s="5">
        <v>0.98750000000000004</v>
      </c>
      <c r="H52" s="5">
        <v>1.264</v>
      </c>
    </row>
    <row r="53" spans="1:8" x14ac:dyDescent="0.3">
      <c r="A53" s="1">
        <v>0.5</v>
      </c>
      <c r="B53" s="5">
        <v>1.246</v>
      </c>
      <c r="C53" s="5">
        <v>1.1749999999999998</v>
      </c>
      <c r="D53" s="5">
        <v>1.246</v>
      </c>
      <c r="E53" s="5">
        <v>1.0750000000000002</v>
      </c>
      <c r="F53" s="5">
        <v>0.97499999999999998</v>
      </c>
      <c r="G53" s="5">
        <v>0.97499999999999998</v>
      </c>
      <c r="H53" s="5">
        <v>1.246</v>
      </c>
    </row>
    <row r="54" spans="1:8" x14ac:dyDescent="0.3">
      <c r="A54" s="1">
        <v>0.51041666666666696</v>
      </c>
      <c r="B54" s="5">
        <v>1.228</v>
      </c>
      <c r="C54" s="5">
        <v>1.1624999999999999</v>
      </c>
      <c r="D54" s="5">
        <v>1.228</v>
      </c>
      <c r="E54" s="5">
        <v>1.0625</v>
      </c>
      <c r="F54" s="5">
        <v>0.96249999999999991</v>
      </c>
      <c r="G54" s="5">
        <v>0.96249999999999991</v>
      </c>
      <c r="H54" s="5">
        <v>1.228</v>
      </c>
    </row>
    <row r="55" spans="1:8" x14ac:dyDescent="0.3">
      <c r="A55" s="1">
        <v>0.52083333333333304</v>
      </c>
      <c r="B55" s="5">
        <v>1.21</v>
      </c>
      <c r="C55" s="5">
        <v>1.1499999999999999</v>
      </c>
      <c r="D55" s="5">
        <v>1.21</v>
      </c>
      <c r="E55" s="5">
        <v>1.05</v>
      </c>
      <c r="F55" s="5">
        <v>0.95</v>
      </c>
      <c r="G55" s="5">
        <v>0.95</v>
      </c>
      <c r="H55" s="5">
        <v>1.21</v>
      </c>
    </row>
    <row r="56" spans="1:8" x14ac:dyDescent="0.3">
      <c r="A56" s="1">
        <v>0.53125</v>
      </c>
      <c r="B56" s="5">
        <v>1.1859999999999999</v>
      </c>
      <c r="C56" s="5">
        <v>1.1375</v>
      </c>
      <c r="D56" s="5">
        <v>1.1859999999999999</v>
      </c>
      <c r="E56" s="5">
        <v>1.0249999999999999</v>
      </c>
      <c r="F56" s="5">
        <v>0.9375</v>
      </c>
      <c r="G56" s="5">
        <v>0.9375</v>
      </c>
      <c r="H56" s="5">
        <v>1.1859999999999999</v>
      </c>
    </row>
    <row r="57" spans="1:8" x14ac:dyDescent="0.3">
      <c r="A57" s="1">
        <v>0.54166666666666696</v>
      </c>
      <c r="B57" s="5">
        <v>1.161</v>
      </c>
      <c r="C57" s="5">
        <v>1.125</v>
      </c>
      <c r="D57" s="5">
        <v>1.161</v>
      </c>
      <c r="E57" s="5">
        <v>1</v>
      </c>
      <c r="F57" s="5">
        <v>0.92500000000000004</v>
      </c>
      <c r="G57" s="5">
        <v>0.92500000000000004</v>
      </c>
      <c r="H57" s="5">
        <v>1.161</v>
      </c>
    </row>
    <row r="58" spans="1:8" x14ac:dyDescent="0.3">
      <c r="A58" s="1">
        <v>0.55208333333333304</v>
      </c>
      <c r="B58" s="5">
        <v>1.137</v>
      </c>
      <c r="C58" s="5">
        <v>1.1125</v>
      </c>
      <c r="D58" s="5">
        <v>1.137</v>
      </c>
      <c r="E58" s="5">
        <v>0.97499999999999998</v>
      </c>
      <c r="F58" s="5">
        <v>0.91249999999999998</v>
      </c>
      <c r="G58" s="5">
        <v>0.91249999999999998</v>
      </c>
      <c r="H58" s="5">
        <v>1.137</v>
      </c>
    </row>
    <row r="59" spans="1:8" x14ac:dyDescent="0.3">
      <c r="A59" s="1">
        <v>0.5625</v>
      </c>
      <c r="B59" s="5">
        <v>1.113</v>
      </c>
      <c r="C59" s="5">
        <v>1.1000000000000001</v>
      </c>
      <c r="D59" s="5">
        <v>1.113</v>
      </c>
      <c r="E59" s="5">
        <v>0.95</v>
      </c>
      <c r="F59" s="5">
        <v>0.9</v>
      </c>
      <c r="G59" s="5">
        <v>0.9</v>
      </c>
      <c r="H59" s="5">
        <v>1.113</v>
      </c>
    </row>
    <row r="60" spans="1:8" x14ac:dyDescent="0.3">
      <c r="A60" s="1">
        <v>0.57291666666666696</v>
      </c>
      <c r="B60" s="5">
        <v>1.091</v>
      </c>
      <c r="C60" s="5">
        <v>1.0875000000000001</v>
      </c>
      <c r="D60" s="5">
        <v>1.091</v>
      </c>
      <c r="E60" s="5">
        <v>0.9375</v>
      </c>
      <c r="F60" s="5">
        <v>0.88749999999999996</v>
      </c>
      <c r="G60" s="5">
        <v>0.9</v>
      </c>
      <c r="H60" s="5">
        <v>1.091</v>
      </c>
    </row>
    <row r="61" spans="1:8" x14ac:dyDescent="0.3">
      <c r="A61" s="1">
        <v>0.58333333333333304</v>
      </c>
      <c r="B61" s="5">
        <v>1.069</v>
      </c>
      <c r="C61" s="5">
        <v>1.0750000000000002</v>
      </c>
      <c r="D61" s="5">
        <v>1.069</v>
      </c>
      <c r="E61" s="5">
        <v>0.92500000000000004</v>
      </c>
      <c r="F61" s="5">
        <v>0.875</v>
      </c>
      <c r="G61" s="5">
        <v>0.9</v>
      </c>
      <c r="H61" s="5">
        <v>1.069</v>
      </c>
    </row>
    <row r="62" spans="1:8" x14ac:dyDescent="0.3">
      <c r="A62" s="1">
        <v>0.59375</v>
      </c>
      <c r="B62" s="5">
        <v>1.046</v>
      </c>
      <c r="C62" s="5">
        <v>1.0625</v>
      </c>
      <c r="D62" s="5">
        <v>1.046</v>
      </c>
      <c r="E62" s="5">
        <v>0.91249999999999998</v>
      </c>
      <c r="F62" s="5">
        <v>0.86250000000000004</v>
      </c>
      <c r="G62" s="5">
        <v>0.9</v>
      </c>
      <c r="H62" s="5">
        <v>1.046</v>
      </c>
    </row>
    <row r="63" spans="1:8" x14ac:dyDescent="0.3">
      <c r="A63" s="1">
        <v>0.60416666666666696</v>
      </c>
      <c r="B63" s="5">
        <v>1.024</v>
      </c>
      <c r="C63" s="5">
        <v>1.05</v>
      </c>
      <c r="D63" s="5">
        <v>1.024</v>
      </c>
      <c r="E63" s="5">
        <v>0.9</v>
      </c>
      <c r="F63" s="5">
        <v>0.85</v>
      </c>
      <c r="G63" s="5">
        <v>0.9</v>
      </c>
      <c r="H63" s="5">
        <v>1.024</v>
      </c>
    </row>
    <row r="64" spans="1:8" x14ac:dyDescent="0.3">
      <c r="A64" s="1">
        <v>0.61458333333333304</v>
      </c>
      <c r="B64" s="5">
        <v>1.032</v>
      </c>
      <c r="C64" s="5">
        <v>1.0625</v>
      </c>
      <c r="D64" s="5">
        <v>1.032</v>
      </c>
      <c r="E64" s="5">
        <v>0.91249999999999998</v>
      </c>
      <c r="F64" s="5">
        <v>0.875</v>
      </c>
      <c r="G64" s="5">
        <v>0.91249999999999998</v>
      </c>
      <c r="H64" s="5">
        <v>1.032</v>
      </c>
    </row>
    <row r="65" spans="1:8" x14ac:dyDescent="0.3">
      <c r="A65" s="1">
        <v>0.625</v>
      </c>
      <c r="B65" s="5">
        <v>1.04</v>
      </c>
      <c r="C65" s="5">
        <v>1.0750000000000002</v>
      </c>
      <c r="D65" s="5">
        <v>1.04</v>
      </c>
      <c r="E65" s="5">
        <v>0.92500000000000004</v>
      </c>
      <c r="F65" s="5">
        <v>0.89999999999999991</v>
      </c>
      <c r="G65" s="5">
        <v>0.92500000000000004</v>
      </c>
      <c r="H65" s="5">
        <v>1.04</v>
      </c>
    </row>
    <row r="66" spans="1:8" x14ac:dyDescent="0.3">
      <c r="A66" s="1">
        <v>0.63541666666666696</v>
      </c>
      <c r="B66" s="5">
        <v>1.048</v>
      </c>
      <c r="C66" s="5">
        <v>1.0875000000000001</v>
      </c>
      <c r="D66" s="5">
        <v>1.048</v>
      </c>
      <c r="E66" s="5">
        <v>0.9375</v>
      </c>
      <c r="F66" s="5">
        <v>0.92499999999999993</v>
      </c>
      <c r="G66" s="5">
        <v>0.9375</v>
      </c>
      <c r="H66" s="5">
        <v>1.048</v>
      </c>
    </row>
    <row r="67" spans="1:8" x14ac:dyDescent="0.3">
      <c r="A67" s="1">
        <v>0.64583333333333304</v>
      </c>
      <c r="B67" s="5">
        <v>1.056</v>
      </c>
      <c r="C67" s="5">
        <v>1.1000000000000001</v>
      </c>
      <c r="D67" s="5">
        <v>1.056</v>
      </c>
      <c r="E67" s="5">
        <v>0.95</v>
      </c>
      <c r="F67" s="5">
        <v>0.95</v>
      </c>
      <c r="G67" s="5">
        <v>0.95</v>
      </c>
      <c r="H67" s="5">
        <v>1.056</v>
      </c>
    </row>
    <row r="68" spans="1:8" x14ac:dyDescent="0.3">
      <c r="A68" s="1">
        <v>0.65625</v>
      </c>
      <c r="B68" s="5">
        <v>1.073</v>
      </c>
      <c r="C68" s="5">
        <v>1.125</v>
      </c>
      <c r="D68" s="5">
        <v>1.073</v>
      </c>
      <c r="E68" s="5">
        <v>0.97499999999999998</v>
      </c>
      <c r="F68" s="5">
        <v>0.97499999999999998</v>
      </c>
      <c r="G68" s="5">
        <v>0.97499999999999998</v>
      </c>
      <c r="H68" s="5">
        <v>1.073</v>
      </c>
    </row>
    <row r="69" spans="1:8" x14ac:dyDescent="0.3">
      <c r="A69" s="1">
        <v>0.66666666666666696</v>
      </c>
      <c r="B69" s="5">
        <v>1.089</v>
      </c>
      <c r="C69" s="5">
        <v>1.1499999999999999</v>
      </c>
      <c r="D69" s="5">
        <v>1.089</v>
      </c>
      <c r="E69" s="5">
        <v>1</v>
      </c>
      <c r="F69" s="5">
        <v>1</v>
      </c>
      <c r="G69" s="5">
        <v>1</v>
      </c>
      <c r="H69" s="5">
        <v>1.089</v>
      </c>
    </row>
    <row r="70" spans="1:8" x14ac:dyDescent="0.3">
      <c r="A70" s="1">
        <v>0.67708333333333304</v>
      </c>
      <c r="B70" s="5">
        <v>1.105</v>
      </c>
      <c r="C70" s="5">
        <v>1.175</v>
      </c>
      <c r="D70" s="5">
        <v>1.105</v>
      </c>
      <c r="E70" s="5">
        <v>1.0249999999999999</v>
      </c>
      <c r="F70" s="5">
        <v>1.0249999999999999</v>
      </c>
      <c r="G70" s="5">
        <v>1.0249999999999999</v>
      </c>
      <c r="H70" s="5">
        <v>1.105</v>
      </c>
    </row>
    <row r="71" spans="1:8" x14ac:dyDescent="0.3">
      <c r="A71" s="1">
        <v>0.6875</v>
      </c>
      <c r="B71" s="5">
        <v>1.121</v>
      </c>
      <c r="C71" s="5">
        <v>1.2</v>
      </c>
      <c r="D71" s="5">
        <v>1.121</v>
      </c>
      <c r="E71" s="5">
        <v>1.05</v>
      </c>
      <c r="F71" s="5">
        <v>1.05</v>
      </c>
      <c r="G71" s="5">
        <v>1.05</v>
      </c>
      <c r="H71" s="5">
        <v>1.121</v>
      </c>
    </row>
    <row r="72" spans="1:8" x14ac:dyDescent="0.3">
      <c r="A72" s="1">
        <v>0.69791666666666696</v>
      </c>
      <c r="B72" s="5">
        <v>1.149</v>
      </c>
      <c r="C72" s="5">
        <v>1.2124999999999999</v>
      </c>
      <c r="D72" s="5">
        <v>1.149</v>
      </c>
      <c r="E72" s="5">
        <v>1.075</v>
      </c>
      <c r="F72" s="5">
        <v>1.1125</v>
      </c>
      <c r="G72" s="5">
        <v>1.1125</v>
      </c>
      <c r="H72" s="5">
        <v>1.149</v>
      </c>
    </row>
    <row r="73" spans="1:8" x14ac:dyDescent="0.3">
      <c r="A73" s="1">
        <v>0.70833333333333304</v>
      </c>
      <c r="B73" s="5">
        <v>1.177</v>
      </c>
      <c r="C73" s="5">
        <v>1.2250000000000001</v>
      </c>
      <c r="D73" s="5">
        <v>1.177</v>
      </c>
      <c r="E73" s="5">
        <v>1.1000000000000001</v>
      </c>
      <c r="F73" s="5">
        <v>1.175</v>
      </c>
      <c r="G73" s="5">
        <v>1.175</v>
      </c>
      <c r="H73" s="5">
        <v>1.177</v>
      </c>
    </row>
    <row r="74" spans="1:8" x14ac:dyDescent="0.3">
      <c r="A74" s="1">
        <v>0.71875</v>
      </c>
      <c r="B74" s="5">
        <v>1.206</v>
      </c>
      <c r="C74" s="5">
        <v>1.2375</v>
      </c>
      <c r="D74" s="5">
        <v>1.206</v>
      </c>
      <c r="E74" s="5">
        <v>1.125</v>
      </c>
      <c r="F74" s="5">
        <v>1.2375</v>
      </c>
      <c r="G74" s="5">
        <v>1.2375</v>
      </c>
      <c r="H74" s="5">
        <v>1.206</v>
      </c>
    </row>
    <row r="75" spans="1:8" x14ac:dyDescent="0.3">
      <c r="A75" s="1">
        <v>0.72916666666666696</v>
      </c>
      <c r="B75" s="5">
        <v>1.234</v>
      </c>
      <c r="C75" s="5">
        <v>1.25</v>
      </c>
      <c r="D75" s="5">
        <v>1.234</v>
      </c>
      <c r="E75" s="5">
        <v>1.1499999999999999</v>
      </c>
      <c r="F75" s="5">
        <v>1.3</v>
      </c>
      <c r="G75" s="5">
        <v>1.3</v>
      </c>
      <c r="H75" s="5">
        <v>1.234</v>
      </c>
    </row>
    <row r="76" spans="1:8" x14ac:dyDescent="0.3">
      <c r="A76" s="1">
        <v>0.73958333333333304</v>
      </c>
      <c r="B76" s="5">
        <v>1.264</v>
      </c>
      <c r="C76" s="5">
        <v>1.2625</v>
      </c>
      <c r="D76" s="5">
        <v>1.264</v>
      </c>
      <c r="E76" s="5">
        <v>1.1875</v>
      </c>
      <c r="F76" s="5">
        <v>1.35</v>
      </c>
      <c r="G76" s="5">
        <v>1.3374999999999999</v>
      </c>
      <c r="H76" s="5">
        <v>1.264</v>
      </c>
    </row>
    <row r="77" spans="1:8" x14ac:dyDescent="0.3">
      <c r="A77" s="1">
        <v>0.75</v>
      </c>
      <c r="B77" s="5">
        <v>1.294</v>
      </c>
      <c r="C77" s="5">
        <v>1.2749999999999999</v>
      </c>
      <c r="D77" s="5">
        <v>1.294</v>
      </c>
      <c r="E77" s="5">
        <v>1.2250000000000001</v>
      </c>
      <c r="F77" s="5">
        <v>1.4</v>
      </c>
      <c r="G77" s="5">
        <v>1.375</v>
      </c>
      <c r="H77" s="5">
        <v>1.294</v>
      </c>
    </row>
    <row r="78" spans="1:8" x14ac:dyDescent="0.3">
      <c r="A78" s="1">
        <v>0.76041666666666696</v>
      </c>
      <c r="B78" s="5">
        <v>1.325</v>
      </c>
      <c r="C78" s="5">
        <v>1.2875000000000001</v>
      </c>
      <c r="D78" s="5">
        <v>1.325</v>
      </c>
      <c r="E78" s="5">
        <v>1.2625</v>
      </c>
      <c r="F78" s="5">
        <v>1.45</v>
      </c>
      <c r="G78" s="5">
        <v>1.4125000000000001</v>
      </c>
      <c r="H78" s="5">
        <v>1.325</v>
      </c>
    </row>
    <row r="79" spans="1:8" x14ac:dyDescent="0.3">
      <c r="A79" s="1">
        <v>0.77083333333333304</v>
      </c>
      <c r="B79" s="5">
        <v>1.355</v>
      </c>
      <c r="C79" s="5">
        <v>1.3</v>
      </c>
      <c r="D79" s="5">
        <v>1.355</v>
      </c>
      <c r="E79" s="5">
        <v>1.3</v>
      </c>
      <c r="F79" s="5">
        <v>1.5</v>
      </c>
      <c r="G79" s="5">
        <v>1.45</v>
      </c>
      <c r="H79" s="5">
        <v>1.355</v>
      </c>
    </row>
    <row r="80" spans="1:8" x14ac:dyDescent="0.3">
      <c r="A80" s="1">
        <v>0.78125</v>
      </c>
      <c r="B80" s="5">
        <v>1.361</v>
      </c>
      <c r="C80" s="5">
        <v>1.3</v>
      </c>
      <c r="D80" s="5">
        <v>1.361</v>
      </c>
      <c r="E80" s="5">
        <v>1.375</v>
      </c>
      <c r="F80" s="5">
        <v>1.5375000000000001</v>
      </c>
      <c r="G80" s="5">
        <v>1.4750000000000001</v>
      </c>
      <c r="H80" s="5">
        <v>1.361</v>
      </c>
    </row>
    <row r="81" spans="1:8" x14ac:dyDescent="0.3">
      <c r="A81" s="1">
        <v>0.79166666666666696</v>
      </c>
      <c r="B81" s="5">
        <v>1.367</v>
      </c>
      <c r="C81" s="5">
        <v>1.3</v>
      </c>
      <c r="D81" s="5">
        <v>1.367</v>
      </c>
      <c r="E81" s="5">
        <v>1.4500000000000002</v>
      </c>
      <c r="F81" s="5">
        <v>1.575</v>
      </c>
      <c r="G81" s="5">
        <v>1.5</v>
      </c>
      <c r="H81" s="5">
        <v>1.367</v>
      </c>
    </row>
    <row r="82" spans="1:8" x14ac:dyDescent="0.3">
      <c r="A82" s="1">
        <v>0.80208333333333304</v>
      </c>
      <c r="B82" s="5">
        <v>1.373</v>
      </c>
      <c r="C82" s="5">
        <v>1.3</v>
      </c>
      <c r="D82" s="5">
        <v>1.373</v>
      </c>
      <c r="E82" s="5">
        <v>1.5250000000000001</v>
      </c>
      <c r="F82" s="5">
        <v>1.6124999999999998</v>
      </c>
      <c r="G82" s="5">
        <v>1.5249999999999999</v>
      </c>
      <c r="H82" s="5">
        <v>1.373</v>
      </c>
    </row>
    <row r="83" spans="1:8" x14ac:dyDescent="0.3">
      <c r="A83" s="1">
        <v>0.8125</v>
      </c>
      <c r="B83" s="5">
        <v>1.379</v>
      </c>
      <c r="C83" s="5">
        <v>1.3</v>
      </c>
      <c r="D83" s="5">
        <v>1.379</v>
      </c>
      <c r="E83" s="5">
        <v>1.6</v>
      </c>
      <c r="F83" s="5">
        <v>1.65</v>
      </c>
      <c r="G83" s="5">
        <v>1.55</v>
      </c>
      <c r="H83" s="5">
        <v>1.379</v>
      </c>
    </row>
    <row r="84" spans="1:8" x14ac:dyDescent="0.3">
      <c r="A84" s="1">
        <v>0.82291666666666696</v>
      </c>
      <c r="B84" s="5">
        <v>1.365</v>
      </c>
      <c r="C84" s="5">
        <v>1.2749999999999999</v>
      </c>
      <c r="D84" s="5">
        <v>1.365</v>
      </c>
      <c r="E84" s="5">
        <v>1.6125</v>
      </c>
      <c r="F84" s="5">
        <v>1.6375</v>
      </c>
      <c r="G84" s="5">
        <v>1.55</v>
      </c>
      <c r="H84" s="5">
        <v>1.365</v>
      </c>
    </row>
    <row r="85" spans="1:8" x14ac:dyDescent="0.3">
      <c r="A85" s="1">
        <v>0.83333333333333304</v>
      </c>
      <c r="B85" s="5">
        <v>1.351</v>
      </c>
      <c r="C85" s="5">
        <v>1.25</v>
      </c>
      <c r="D85" s="5">
        <v>1.351</v>
      </c>
      <c r="E85" s="5">
        <v>1.625</v>
      </c>
      <c r="F85" s="5">
        <v>1.625</v>
      </c>
      <c r="G85" s="5">
        <v>1.55</v>
      </c>
      <c r="H85" s="5">
        <v>1.351</v>
      </c>
    </row>
    <row r="86" spans="1:8" x14ac:dyDescent="0.3">
      <c r="A86" s="1">
        <v>0.84375</v>
      </c>
      <c r="B86" s="5">
        <v>1.337</v>
      </c>
      <c r="C86" s="5">
        <v>1.2250000000000001</v>
      </c>
      <c r="D86" s="5">
        <v>1.337</v>
      </c>
      <c r="E86" s="5">
        <v>1.6375</v>
      </c>
      <c r="F86" s="5">
        <v>1.6125</v>
      </c>
      <c r="G86" s="5">
        <v>1.55</v>
      </c>
      <c r="H86" s="5">
        <v>1.337</v>
      </c>
    </row>
    <row r="87" spans="1:8" x14ac:dyDescent="0.3">
      <c r="A87" s="1">
        <v>0.85416666666666696</v>
      </c>
      <c r="B87" s="5">
        <v>1.323</v>
      </c>
      <c r="C87" s="5">
        <v>1.2</v>
      </c>
      <c r="D87" s="5">
        <v>1.323</v>
      </c>
      <c r="E87" s="5">
        <v>1.65</v>
      </c>
      <c r="F87" s="5">
        <v>1.6</v>
      </c>
      <c r="G87" s="5">
        <v>1.55</v>
      </c>
      <c r="H87" s="5">
        <v>1.323</v>
      </c>
    </row>
    <row r="88" spans="1:8" x14ac:dyDescent="0.3">
      <c r="A88" s="1">
        <v>0.86458333333333304</v>
      </c>
      <c r="B88" s="5">
        <v>1.3</v>
      </c>
      <c r="C88" s="5">
        <v>1.175</v>
      </c>
      <c r="D88" s="5">
        <v>1.3</v>
      </c>
      <c r="E88" s="5">
        <v>1.5999999999999999</v>
      </c>
      <c r="F88" s="5">
        <v>1.55</v>
      </c>
      <c r="G88" s="5">
        <v>1.5125</v>
      </c>
      <c r="H88" s="5">
        <v>1.3</v>
      </c>
    </row>
    <row r="89" spans="1:8" x14ac:dyDescent="0.3">
      <c r="A89" s="1">
        <v>0.875</v>
      </c>
      <c r="B89" s="5">
        <v>1.278</v>
      </c>
      <c r="C89" s="5">
        <v>1.1499999999999999</v>
      </c>
      <c r="D89" s="5">
        <v>1.278</v>
      </c>
      <c r="E89" s="5">
        <v>1.5499999999999998</v>
      </c>
      <c r="F89" s="5">
        <v>1.5</v>
      </c>
      <c r="G89" s="5">
        <v>1.4750000000000001</v>
      </c>
      <c r="H89" s="5">
        <v>1.278</v>
      </c>
    </row>
    <row r="90" spans="1:8" x14ac:dyDescent="0.3">
      <c r="A90" s="1">
        <v>0.88541666666666696</v>
      </c>
      <c r="B90" s="5">
        <v>1.256</v>
      </c>
      <c r="C90" s="5">
        <v>1.125</v>
      </c>
      <c r="D90" s="5">
        <v>1.256</v>
      </c>
      <c r="E90" s="5">
        <v>1.5</v>
      </c>
      <c r="F90" s="5">
        <v>1.45</v>
      </c>
      <c r="G90" s="5">
        <v>1.4375</v>
      </c>
      <c r="H90" s="5">
        <v>1.256</v>
      </c>
    </row>
    <row r="91" spans="1:8" x14ac:dyDescent="0.3">
      <c r="A91" s="1">
        <v>0.89583333333333304</v>
      </c>
      <c r="B91" s="5">
        <v>1.234</v>
      </c>
      <c r="C91" s="5">
        <v>1.1000000000000001</v>
      </c>
      <c r="D91" s="5">
        <v>1.234</v>
      </c>
      <c r="E91" s="5">
        <v>1.45</v>
      </c>
      <c r="F91" s="5">
        <v>1.4</v>
      </c>
      <c r="G91" s="5">
        <v>1.4</v>
      </c>
      <c r="H91" s="5">
        <v>1.234</v>
      </c>
    </row>
    <row r="92" spans="1:8" x14ac:dyDescent="0.3">
      <c r="A92" s="1">
        <v>0.90625</v>
      </c>
      <c r="B92" s="5">
        <v>1.22</v>
      </c>
      <c r="C92" s="5">
        <v>1.0750000000000002</v>
      </c>
      <c r="D92" s="5">
        <v>1.22</v>
      </c>
      <c r="E92" s="5">
        <v>1.3875</v>
      </c>
      <c r="F92" s="5">
        <v>1.3624999999999998</v>
      </c>
      <c r="G92" s="5">
        <v>1.3624999999999998</v>
      </c>
      <c r="H92" s="5">
        <v>1.22</v>
      </c>
    </row>
    <row r="93" spans="1:8" x14ac:dyDescent="0.3">
      <c r="A93" s="1">
        <v>0.91666666666666696</v>
      </c>
      <c r="B93" s="5">
        <v>1.206</v>
      </c>
      <c r="C93" s="5">
        <v>1.05</v>
      </c>
      <c r="D93" s="5">
        <v>1.206</v>
      </c>
      <c r="E93" s="5">
        <v>1.325</v>
      </c>
      <c r="F93" s="5">
        <v>1.325</v>
      </c>
      <c r="G93" s="5">
        <v>1.325</v>
      </c>
      <c r="H93" s="5">
        <v>1.206</v>
      </c>
    </row>
    <row r="94" spans="1:8" x14ac:dyDescent="0.3">
      <c r="A94" s="1">
        <v>0.92708333333333304</v>
      </c>
      <c r="B94" s="5">
        <v>1.1919999999999999</v>
      </c>
      <c r="C94" s="5">
        <v>1.0249999999999999</v>
      </c>
      <c r="D94" s="5">
        <v>1.1919999999999999</v>
      </c>
      <c r="E94" s="5">
        <v>1.2625</v>
      </c>
      <c r="F94" s="5">
        <v>1.2875000000000001</v>
      </c>
      <c r="G94" s="5">
        <v>1.2875000000000001</v>
      </c>
      <c r="H94" s="5">
        <v>1.1919999999999999</v>
      </c>
    </row>
    <row r="95" spans="1:8" x14ac:dyDescent="0.3">
      <c r="A95" s="1">
        <v>0.9375</v>
      </c>
      <c r="B95" s="5">
        <v>1.177</v>
      </c>
      <c r="C95" s="5">
        <v>1</v>
      </c>
      <c r="D95" s="5">
        <v>1.177</v>
      </c>
      <c r="E95" s="5">
        <v>1.2</v>
      </c>
      <c r="F95" s="5">
        <v>1.25</v>
      </c>
      <c r="G95" s="5">
        <v>1.25</v>
      </c>
      <c r="H95" s="5">
        <v>1.177</v>
      </c>
    </row>
    <row r="96" spans="1:8" x14ac:dyDescent="0.3">
      <c r="A96" s="1">
        <v>0.94791666666666696</v>
      </c>
      <c r="B96" s="5">
        <v>1.127</v>
      </c>
      <c r="C96" s="5">
        <v>0.97499999999999998</v>
      </c>
      <c r="D96" s="5">
        <v>1.127</v>
      </c>
      <c r="E96" s="5">
        <v>1.175</v>
      </c>
      <c r="F96" s="5">
        <v>1.2124999999999999</v>
      </c>
      <c r="G96" s="5">
        <v>1.2124999999999999</v>
      </c>
      <c r="H96" s="5">
        <v>1.127</v>
      </c>
    </row>
    <row r="97" spans="1:8" x14ac:dyDescent="0.3">
      <c r="A97" s="1">
        <v>0.95833333333333304</v>
      </c>
      <c r="B97" s="5">
        <v>1.077</v>
      </c>
      <c r="C97" s="5">
        <v>0.95</v>
      </c>
      <c r="D97" s="5">
        <v>1.077</v>
      </c>
      <c r="E97" s="5">
        <v>1.1499999999999999</v>
      </c>
      <c r="F97" s="5">
        <v>1.175</v>
      </c>
      <c r="G97" s="5">
        <v>1.175</v>
      </c>
      <c r="H97" s="5">
        <v>1.077</v>
      </c>
    </row>
    <row r="98" spans="1:8" x14ac:dyDescent="0.3">
      <c r="A98" s="1">
        <v>0.96875</v>
      </c>
      <c r="B98" s="5">
        <v>1.026</v>
      </c>
      <c r="C98" s="5">
        <v>0.92500000000000004</v>
      </c>
      <c r="D98" s="5">
        <v>1.026</v>
      </c>
      <c r="E98" s="5">
        <v>1.125</v>
      </c>
      <c r="F98" s="5">
        <v>1.1375000000000002</v>
      </c>
      <c r="G98" s="5">
        <v>1.1375000000000002</v>
      </c>
      <c r="H98" s="5">
        <v>1.026</v>
      </c>
    </row>
    <row r="99" spans="1:8" x14ac:dyDescent="0.3">
      <c r="A99" s="1">
        <v>0.97916666666666696</v>
      </c>
      <c r="B99" s="5">
        <v>0.97599999999999998</v>
      </c>
      <c r="C99" s="5">
        <v>0.9</v>
      </c>
      <c r="D99" s="5">
        <v>0.97599999999999998</v>
      </c>
      <c r="E99" s="5">
        <v>1.1000000000000001</v>
      </c>
      <c r="F99" s="5">
        <v>1.1000000000000001</v>
      </c>
      <c r="G99" s="5">
        <v>1.1000000000000001</v>
      </c>
      <c r="H99" s="5">
        <v>0.97599999999999998</v>
      </c>
    </row>
    <row r="100" spans="1:8" x14ac:dyDescent="0.3">
      <c r="A100" s="1">
        <v>0.98958333333333304</v>
      </c>
      <c r="B100" s="5">
        <v>0.88400000000000001</v>
      </c>
      <c r="C100" s="5">
        <v>0.85000000000000009</v>
      </c>
      <c r="D100" s="5">
        <v>0.88400000000000001</v>
      </c>
      <c r="E100" s="5">
        <v>1.05</v>
      </c>
      <c r="F100" s="5">
        <v>1.0249999999999999</v>
      </c>
      <c r="G100" s="5">
        <v>1.0249999999999999</v>
      </c>
      <c r="H100" s="5">
        <v>0.88400000000000001</v>
      </c>
    </row>
    <row r="101" spans="1:8" x14ac:dyDescent="0.3">
      <c r="A101" s="1">
        <v>0.999999999999999</v>
      </c>
      <c r="B101" s="5">
        <v>1</v>
      </c>
      <c r="C101" s="5">
        <v>0.8</v>
      </c>
      <c r="D101" s="5">
        <v>0.8</v>
      </c>
      <c r="E101" s="5">
        <v>1</v>
      </c>
      <c r="F101" s="5">
        <v>0.95</v>
      </c>
      <c r="G101" s="5">
        <v>0.95</v>
      </c>
      <c r="H101" s="5">
        <v>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21"/>
  <sheetViews>
    <sheetView topLeftCell="A16" workbookViewId="0">
      <selection activeCell="D21" sqref="D21"/>
    </sheetView>
  </sheetViews>
  <sheetFormatPr defaultRowHeight="14.4" x14ac:dyDescent="0.3"/>
  <cols>
    <col min="1" max="1" width="63.5546875" customWidth="1"/>
    <col min="3" max="5" width="11.44140625" customWidth="1"/>
  </cols>
  <sheetData>
    <row r="1" spans="1:16" x14ac:dyDescent="0.3">
      <c r="B1" t="s">
        <v>32</v>
      </c>
      <c r="D1" t="s">
        <v>55</v>
      </c>
      <c r="F1" t="s">
        <v>39</v>
      </c>
    </row>
    <row r="2" spans="1:16" x14ac:dyDescent="0.3">
      <c r="F2" t="s">
        <v>33</v>
      </c>
      <c r="H2" t="s">
        <v>34</v>
      </c>
      <c r="J2" t="s">
        <v>35</v>
      </c>
      <c r="L2" t="s">
        <v>36</v>
      </c>
      <c r="N2" t="s">
        <v>37</v>
      </c>
      <c r="P2" t="s">
        <v>38</v>
      </c>
    </row>
    <row r="3" spans="1:16" x14ac:dyDescent="0.3">
      <c r="A3" t="s">
        <v>41</v>
      </c>
      <c r="C3" t="s">
        <v>42</v>
      </c>
      <c r="F3" t="s">
        <v>42</v>
      </c>
      <c r="H3" t="s">
        <v>42</v>
      </c>
      <c r="J3" t="s">
        <v>43</v>
      </c>
      <c r="L3" t="s">
        <v>44</v>
      </c>
    </row>
    <row r="4" spans="1:16" x14ac:dyDescent="0.3">
      <c r="C4" t="s">
        <v>43</v>
      </c>
    </row>
    <row r="5" spans="1:16" ht="16.2" x14ac:dyDescent="0.3">
      <c r="A5" t="s">
        <v>11</v>
      </c>
      <c r="B5">
        <f>Gebiedskenmerken!B5</f>
        <v>9.5</v>
      </c>
      <c r="C5" t="s">
        <v>44</v>
      </c>
      <c r="E5" s="6">
        <f>(B5-SUM(F5:Q5))*1000000</f>
        <v>0</v>
      </c>
      <c r="F5">
        <v>6.5</v>
      </c>
      <c r="H5">
        <v>3</v>
      </c>
    </row>
    <row r="6" spans="1:16" ht="16.2" x14ac:dyDescent="0.3">
      <c r="A6" t="s">
        <v>54</v>
      </c>
      <c r="B6" s="3">
        <f>B5/365*1000000*MAX(Gebiedskenmerken!$C$22:AA22)</f>
        <v>40342.465753424658</v>
      </c>
      <c r="E6" s="6"/>
      <c r="F6" s="3">
        <f>F5/365*1000000*MAX(Gebiedskenmerken!$C$22:AD22)</f>
        <v>27602.739726027397</v>
      </c>
      <c r="H6" s="3">
        <f>H5/365*1000000*MAX(Gebiedskenmerken!$C$22:AF22)</f>
        <v>12739.726027397259</v>
      </c>
      <c r="J6" s="3">
        <f>J5/365*1000000*MAX(Gebiedskenmerken!$C$22:AH22)</f>
        <v>0</v>
      </c>
      <c r="L6" s="3">
        <f>L5/365*1000000*MAX(Gebiedskenmerken!$C$22:AJ22)</f>
        <v>0</v>
      </c>
      <c r="N6" s="3">
        <f>N5/365*1000000*MAX(Gebiedskenmerken!$C$22:AL22)</f>
        <v>0</v>
      </c>
      <c r="P6" s="3">
        <f>P5/365*1000000*MAX(Gebiedskenmerken!$C$22:AN22)</f>
        <v>0</v>
      </c>
    </row>
    <row r="7" spans="1:16" x14ac:dyDescent="0.3">
      <c r="A7" t="s">
        <v>48</v>
      </c>
      <c r="B7" s="3">
        <f>B6/24</f>
        <v>1680.9360730593608</v>
      </c>
      <c r="F7" s="3">
        <f>F6/24</f>
        <v>1150.1141552511415</v>
      </c>
      <c r="G7" s="3"/>
      <c r="H7" s="3">
        <f>H6/24</f>
        <v>530.82191780821915</v>
      </c>
      <c r="J7" s="3">
        <f>J6/24</f>
        <v>0</v>
      </c>
      <c r="L7" s="3">
        <f>L6/24</f>
        <v>0</v>
      </c>
      <c r="N7" s="3">
        <f>N6/24</f>
        <v>0</v>
      </c>
      <c r="P7" s="3">
        <f>P5/8760*1000000*Gebiedskenmerken!$C$22</f>
        <v>0</v>
      </c>
    </row>
    <row r="8" spans="1:16" ht="16.2" x14ac:dyDescent="0.3">
      <c r="A8" t="s">
        <v>12</v>
      </c>
      <c r="B8">
        <v>1800</v>
      </c>
      <c r="F8">
        <v>1200</v>
      </c>
      <c r="H8">
        <v>600</v>
      </c>
    </row>
    <row r="9" spans="1:16" x14ac:dyDescent="0.3">
      <c r="A9" t="s">
        <v>19</v>
      </c>
      <c r="B9">
        <v>3</v>
      </c>
      <c r="F9">
        <v>2</v>
      </c>
      <c r="H9">
        <v>1</v>
      </c>
    </row>
    <row r="11" spans="1:16" x14ac:dyDescent="0.3">
      <c r="A11" t="s">
        <v>56</v>
      </c>
      <c r="F11">
        <v>3000</v>
      </c>
      <c r="H11">
        <v>3000</v>
      </c>
      <c r="J11">
        <v>2000</v>
      </c>
      <c r="L11">
        <v>1000</v>
      </c>
      <c r="N11">
        <v>0</v>
      </c>
      <c r="P11">
        <v>0</v>
      </c>
    </row>
    <row r="12" spans="1:16" x14ac:dyDescent="0.3">
      <c r="A12" t="s">
        <v>40</v>
      </c>
      <c r="B12" s="3">
        <f>MAX(Gebiedskenmerken!C25:AA25)</f>
        <v>5842.2831050228287</v>
      </c>
      <c r="D12" s="3">
        <f>B12</f>
        <v>5842.2831050228287</v>
      </c>
      <c r="E12" s="6">
        <f>-(B12-SUM(F12:Q12))</f>
        <v>-0.2831050228287495</v>
      </c>
      <c r="F12">
        <v>2000</v>
      </c>
      <c r="H12">
        <v>2000</v>
      </c>
      <c r="J12">
        <v>1000</v>
      </c>
      <c r="L12">
        <v>842</v>
      </c>
      <c r="N12">
        <v>0</v>
      </c>
      <c r="P12">
        <v>0</v>
      </c>
    </row>
    <row r="13" spans="1:16" x14ac:dyDescent="0.3">
      <c r="B13" s="3"/>
    </row>
    <row r="14" spans="1:16" ht="16.2" x14ac:dyDescent="0.3">
      <c r="A14" t="s">
        <v>17</v>
      </c>
      <c r="B14">
        <v>2.5000000000000001E-2</v>
      </c>
    </row>
    <row r="15" spans="1:16" ht="16.2" x14ac:dyDescent="0.3">
      <c r="A15" t="s">
        <v>50</v>
      </c>
      <c r="B15">
        <v>3</v>
      </c>
      <c r="D15">
        <f>B14*(B8/B9)*(B15*24)</f>
        <v>1080</v>
      </c>
      <c r="F15">
        <v>720</v>
      </c>
      <c r="H15">
        <v>360</v>
      </c>
      <c r="J15">
        <v>0</v>
      </c>
      <c r="L15">
        <v>0</v>
      </c>
      <c r="N15">
        <v>0</v>
      </c>
      <c r="P15">
        <v>0</v>
      </c>
    </row>
    <row r="16" spans="1:16" ht="16.2" x14ac:dyDescent="0.3"/>
    <row r="17" spans="1:17" x14ac:dyDescent="0.3">
      <c r="A17" t="s">
        <v>10</v>
      </c>
      <c r="B17">
        <v>2</v>
      </c>
    </row>
    <row r="18" spans="1:17" ht="16.2" x14ac:dyDescent="0.3">
      <c r="A18" t="s">
        <v>18</v>
      </c>
      <c r="B18">
        <f>B8/B9</f>
        <v>600</v>
      </c>
      <c r="D18">
        <f>B17*B18</f>
        <v>1200</v>
      </c>
      <c r="F18">
        <v>1200</v>
      </c>
      <c r="H18">
        <v>1200</v>
      </c>
      <c r="J18">
        <v>0</v>
      </c>
      <c r="L18">
        <v>0</v>
      </c>
      <c r="N18">
        <v>0</v>
      </c>
      <c r="P18">
        <v>0</v>
      </c>
    </row>
    <row r="19" spans="1:17" x14ac:dyDescent="0.3">
      <c r="B19" s="3"/>
    </row>
    <row r="20" spans="1:17" x14ac:dyDescent="0.3">
      <c r="A20" t="s">
        <v>51</v>
      </c>
      <c r="B20" s="3">
        <v>2</v>
      </c>
    </row>
    <row r="21" spans="1:17" x14ac:dyDescent="0.3">
      <c r="A21" t="s">
        <v>52</v>
      </c>
      <c r="B21" s="3">
        <v>900</v>
      </c>
      <c r="D21">
        <f>B20*B21</f>
        <v>1800</v>
      </c>
      <c r="F21">
        <v>1800</v>
      </c>
      <c r="H21">
        <v>900</v>
      </c>
      <c r="J21">
        <v>600</v>
      </c>
      <c r="L21">
        <v>300</v>
      </c>
    </row>
    <row r="22" spans="1:17" x14ac:dyDescent="0.3">
      <c r="B22" s="3"/>
    </row>
    <row r="23" spans="1:17" x14ac:dyDescent="0.3">
      <c r="A23" t="s">
        <v>45</v>
      </c>
    </row>
    <row r="24" spans="1:17" x14ac:dyDescent="0.3">
      <c r="A24" t="s">
        <v>53</v>
      </c>
      <c r="D24" s="3">
        <f>SUM(D12:D21)</f>
        <v>9922.2831050228287</v>
      </c>
      <c r="F24" s="3">
        <f>SUM(F12:F21)</f>
        <v>5720</v>
      </c>
      <c r="H24" s="3">
        <f>SUM(H12:H21)</f>
        <v>4460</v>
      </c>
      <c r="J24" s="3">
        <f>SUM(J12:J21)</f>
        <v>1600</v>
      </c>
      <c r="L24" s="3">
        <f>SUM(L12:L21)</f>
        <v>1142</v>
      </c>
    </row>
    <row r="25" spans="1:17" x14ac:dyDescent="0.3">
      <c r="F25" t="s">
        <v>46</v>
      </c>
      <c r="G25" t="s">
        <v>47</v>
      </c>
      <c r="H25" t="s">
        <v>46</v>
      </c>
      <c r="I25" t="s">
        <v>47</v>
      </c>
      <c r="J25" t="s">
        <v>46</v>
      </c>
      <c r="K25" t="s">
        <v>47</v>
      </c>
      <c r="L25" t="s">
        <v>46</v>
      </c>
      <c r="M25" t="s">
        <v>47</v>
      </c>
      <c r="N25" t="s">
        <v>46</v>
      </c>
      <c r="O25" t="s">
        <v>47</v>
      </c>
      <c r="P25" t="s">
        <v>46</v>
      </c>
      <c r="Q25" t="s">
        <v>47</v>
      </c>
    </row>
    <row r="26" spans="1:17" x14ac:dyDescent="0.3">
      <c r="E26" s="1">
        <v>0</v>
      </c>
      <c r="F26" s="3">
        <f>IF(F$3="productie",F$7,IF(F$3="distributie",F23,(1-Gebiedskenmerken!C37)*'verdeling over gebied'!$F$11/(Gebiedskenmerken!#REF!*96)))</f>
        <v>1150.1141552511415</v>
      </c>
      <c r="H26" s="3">
        <f>IF(H$3="productie",H$7,IF(H$3="distributie",H23,(1-Gebiedskenmerken!D37)*'verdeling over gebied'!$F$11/(Gebiedskenmerken!#REF!*96)))</f>
        <v>530.82191780821915</v>
      </c>
      <c r="J26" s="3">
        <f>IF(J$3="productie",J$7,IF(J$3="distributie",J11,(1-Gebiedskenmerken!$C37)*'verdeling over gebied'!$F$11/(Gebiedskenmerken!#REF!*96)))</f>
        <v>2000</v>
      </c>
      <c r="L26" s="3" t="e">
        <f>IF(L$3="productie",L$7,IF(L$3="distributie",L23,(1-Gebiedskenmerken!H37)*'verdeling over gebied'!$F$11/(Gebiedskenmerken!#REF!*96)))</f>
        <v>#REF!</v>
      </c>
    </row>
    <row r="27" spans="1:17" x14ac:dyDescent="0.3">
      <c r="E27" s="1">
        <v>1.0416666666666666E-2</v>
      </c>
      <c r="F27" s="3">
        <f>IF(F$3="productie",F$7,IF(F$3="distributie",F24,(1-Gebiedskenmerken!C38)*'verdeling over gebied'!$F$11/(Gebiedskenmerken!#REF!*96)))</f>
        <v>1150.1141552511415</v>
      </c>
      <c r="H27" s="3">
        <f>IF(H$3="productie",H$7,IF(H$3="distributie",H25,(1-Gebiedskenmerken!D38)*'verdeling over gebied'!$F$11/(Gebiedskenmerken!#REF!*96)))</f>
        <v>530.82191780821915</v>
      </c>
      <c r="J27" s="3">
        <f>IF(J$3="productie",J$7,IF(J$3="distributie",J23,(1-Gebiedskenmerken!$C38)*'verdeling over gebied'!$F$11/(Gebiedskenmerken!#REF!*96)))</f>
        <v>0</v>
      </c>
    </row>
    <row r="28" spans="1:17" x14ac:dyDescent="0.3">
      <c r="E28" s="1">
        <v>2.0833333333333301E-2</v>
      </c>
      <c r="F28" s="3">
        <f>IF(F$3="productie",F$7,IF(F$3="distributie",F25,(1-Gebiedskenmerken!C39)*'verdeling over gebied'!$F$11/(Gebiedskenmerken!#REF!*96)))</f>
        <v>1150.1141552511415</v>
      </c>
      <c r="H28" s="3">
        <f>IF(H$3="productie",H$7,IF(H$3="distributie",H26,(1-Gebiedskenmerken!D39)*'verdeling over gebied'!$F$11/(Gebiedskenmerken!#REF!*96)))</f>
        <v>530.82191780821915</v>
      </c>
      <c r="J28" s="3" t="str">
        <f>IF(J$3="productie",J$7,IF(J$3="distributie",J25,(1-Gebiedskenmerken!$C39)*'verdeling over gebied'!$F$11/(Gebiedskenmerken!#REF!*96)))</f>
        <v>inname</v>
      </c>
    </row>
    <row r="29" spans="1:17" x14ac:dyDescent="0.3">
      <c r="E29" s="1">
        <v>3.125E-2</v>
      </c>
      <c r="F29" s="3">
        <f>IF(F$3="productie",F$7,IF(F$3="distributie",F26,(1-Gebiedskenmerken!C40)*'verdeling over gebied'!$F$11/(Gebiedskenmerken!#REF!*96)))</f>
        <v>1150.1141552511415</v>
      </c>
      <c r="H29" s="3">
        <f>IF(H$3="productie",H$7,IF(H$3="distributie",H27,(1-Gebiedskenmerken!D40)*'verdeling over gebied'!$F$11/(Gebiedskenmerken!#REF!*96)))</f>
        <v>530.82191780821915</v>
      </c>
      <c r="J29" s="3">
        <f>IF(J$3="productie",J$7,IF(J$3="distributie",J26,(1-Gebiedskenmerken!$C40)*'verdeling over gebied'!$F$11/(Gebiedskenmerken!#REF!*96)))</f>
        <v>2000</v>
      </c>
    </row>
    <row r="30" spans="1:17" x14ac:dyDescent="0.3">
      <c r="E30" s="1">
        <v>4.1666666666666699E-2</v>
      </c>
      <c r="F30" s="3">
        <f>IF(F$3="productie",F$7,IF(F$3="distributie",F27,(1-Gebiedskenmerken!C41)*'verdeling over gebied'!$F$11/(Gebiedskenmerken!#REF!*96)))</f>
        <v>1150.1141552511415</v>
      </c>
      <c r="H30" s="3">
        <f>IF(H$3="productie",H$7,IF(H$3="distributie",H28,(1-Gebiedskenmerken!D41)*'verdeling over gebied'!$F$11/(Gebiedskenmerken!#REF!*96)))</f>
        <v>530.82191780821915</v>
      </c>
      <c r="J30" s="3">
        <f>IF(J$3="productie",J$7,IF(J$3="distributie",J27,(1-Gebiedskenmerken!$C41)*'verdeling over gebied'!$F$11/(Gebiedskenmerken!#REF!*96)))</f>
        <v>0</v>
      </c>
    </row>
    <row r="31" spans="1:17" x14ac:dyDescent="0.3">
      <c r="E31" s="1">
        <v>5.2083333333333301E-2</v>
      </c>
      <c r="F31" s="3">
        <f>IF(F$3="productie",F$7,IF(F$3="distributie",F28,(1-Gebiedskenmerken!C42)*'verdeling over gebied'!$F$11/(Gebiedskenmerken!#REF!*96)))</f>
        <v>1150.1141552511415</v>
      </c>
      <c r="H31" s="3">
        <f>IF(H$3="productie",H$7,IF(H$3="distributie",H29,(1-Gebiedskenmerken!D42)*'verdeling over gebied'!$F$11/(Gebiedskenmerken!#REF!*96)))</f>
        <v>530.82191780821915</v>
      </c>
      <c r="J31" s="3" t="str">
        <f>IF(J$3="productie",J$7,IF(J$3="distributie",J28,(1-Gebiedskenmerken!$C42)*'verdeling over gebied'!$F$11/(Gebiedskenmerken!#REF!*96)))</f>
        <v>inname</v>
      </c>
    </row>
    <row r="32" spans="1:17" x14ac:dyDescent="0.3">
      <c r="E32" s="1">
        <v>6.25E-2</v>
      </c>
      <c r="F32" s="3">
        <f>IF(F$3="productie",F$7,IF(F$3="distributie",F29,(1-Gebiedskenmerken!C43)*'verdeling over gebied'!$F$11/(Gebiedskenmerken!#REF!*96)))</f>
        <v>1150.1141552511415</v>
      </c>
      <c r="H32" s="3">
        <f>IF(H$3="productie",H$7,IF(H$3="distributie",H30,(1-Gebiedskenmerken!D43)*'verdeling over gebied'!$F$11/(Gebiedskenmerken!#REF!*96)))</f>
        <v>530.82191780821915</v>
      </c>
      <c r="J32" s="3">
        <f>IF(J$3="productie",J$7,IF(J$3="distributie",J29,(1-Gebiedskenmerken!$C43)*'verdeling over gebied'!$F$11/(Gebiedskenmerken!#REF!*96)))</f>
        <v>2000</v>
      </c>
    </row>
    <row r="33" spans="5:10" x14ac:dyDescent="0.3">
      <c r="E33" s="1">
        <v>7.2916666666666699E-2</v>
      </c>
      <c r="F33" s="3">
        <f>IF(F$3="productie",F$7,IF(F$3="distributie",F30,(1-Gebiedskenmerken!C44)*'verdeling over gebied'!$F$11/(Gebiedskenmerken!#REF!*96)))</f>
        <v>1150.1141552511415</v>
      </c>
      <c r="H33" s="3">
        <f>IF(H$3="productie",H$7,IF(H$3="distributie",H31,(1-Gebiedskenmerken!D44)*'verdeling over gebied'!$F$11/(Gebiedskenmerken!#REF!*96)))</f>
        <v>530.82191780821915</v>
      </c>
      <c r="J33" s="3">
        <f>IF(J$3="productie",J$7,IF(J$3="distributie",J30,(1-Gebiedskenmerken!$C44)*'verdeling over gebied'!$F$11/(Gebiedskenmerken!#REF!*96)))</f>
        <v>0</v>
      </c>
    </row>
    <row r="34" spans="5:10" x14ac:dyDescent="0.3">
      <c r="E34" s="1">
        <v>8.3333333333333301E-2</v>
      </c>
      <c r="F34" s="3">
        <f>IF(F$3="productie",F$7,IF(F$3="distributie",F31,(1-Gebiedskenmerken!C45)*'verdeling over gebied'!$F$11/(Gebiedskenmerken!#REF!*96)))</f>
        <v>1150.1141552511415</v>
      </c>
      <c r="H34" s="3">
        <f>IF(H$3="productie",H$7,IF(H$3="distributie",H32,(1-Gebiedskenmerken!D45)*'verdeling over gebied'!$F$11/(Gebiedskenmerken!#REF!*96)))</f>
        <v>530.82191780821915</v>
      </c>
      <c r="J34" s="3" t="str">
        <f>IF(J$3="productie",J$7,IF(J$3="distributie",J31,(1-Gebiedskenmerken!$C45)*'verdeling over gebied'!$F$11/(Gebiedskenmerken!#REF!*96)))</f>
        <v>inname</v>
      </c>
    </row>
    <row r="35" spans="5:10" x14ac:dyDescent="0.3">
      <c r="E35" s="1">
        <v>9.375E-2</v>
      </c>
      <c r="F35" s="3">
        <f>IF(F$3="productie",F$7,IF(F$3="distributie",F32,(1-Gebiedskenmerken!C46)*'verdeling over gebied'!$F$11/(Gebiedskenmerken!#REF!*96)))</f>
        <v>1150.1141552511415</v>
      </c>
      <c r="H35" s="3">
        <f>IF(H$3="productie",H$7,IF(H$3="distributie",H33,(1-Gebiedskenmerken!D46)*'verdeling over gebied'!$F$11/(Gebiedskenmerken!#REF!*96)))</f>
        <v>530.82191780821915</v>
      </c>
      <c r="J35" s="3">
        <f>IF(J$3="productie",J$7,IF(J$3="distributie",J32,(1-Gebiedskenmerken!$C46)*'verdeling over gebied'!$F$11/(Gebiedskenmerken!#REF!*96)))</f>
        <v>2000</v>
      </c>
    </row>
    <row r="36" spans="5:10" x14ac:dyDescent="0.3">
      <c r="E36" s="1">
        <v>0.104166666666667</v>
      </c>
      <c r="F36" s="3">
        <f>IF(F$3="productie",F$7,IF(F$3="distributie",F33,(1-Gebiedskenmerken!C47)*'verdeling over gebied'!$F$11/(Gebiedskenmerken!#REF!*96)))</f>
        <v>1150.1141552511415</v>
      </c>
      <c r="H36" s="3">
        <f>IF(H$3="productie",H$7,IF(H$3="distributie",H34,(1-Gebiedskenmerken!D47)*'verdeling over gebied'!$F$11/(Gebiedskenmerken!#REF!*96)))</f>
        <v>530.82191780821915</v>
      </c>
      <c r="J36" s="3">
        <f>IF(J$3="productie",J$7,IF(J$3="distributie",J33,(1-Gebiedskenmerken!$C47)*'verdeling over gebied'!$F$11/(Gebiedskenmerken!#REF!*96)))</f>
        <v>0</v>
      </c>
    </row>
    <row r="37" spans="5:10" x14ac:dyDescent="0.3">
      <c r="E37" s="1">
        <v>0.114583333333333</v>
      </c>
      <c r="F37" s="3">
        <f>IF(F$3="productie",F$7,IF(F$3="distributie",F34,(1-Gebiedskenmerken!C48)*'verdeling over gebied'!$F$11/(Gebiedskenmerken!#REF!*96)))</f>
        <v>1150.1141552511415</v>
      </c>
      <c r="H37" s="3">
        <f>IF(H$3="productie",H$7,IF(H$3="distributie",H35,(1-Gebiedskenmerken!D48)*'verdeling over gebied'!$F$11/(Gebiedskenmerken!#REF!*96)))</f>
        <v>530.82191780821915</v>
      </c>
      <c r="J37" s="3" t="str">
        <f>IF(J$3="productie",J$7,IF(J$3="distributie",J34,(1-Gebiedskenmerken!$C48)*'verdeling over gebied'!$F$11/(Gebiedskenmerken!#REF!*96)))</f>
        <v>inname</v>
      </c>
    </row>
    <row r="38" spans="5:10" x14ac:dyDescent="0.3">
      <c r="E38" s="1">
        <v>0.125</v>
      </c>
      <c r="F38" s="3">
        <f>IF(F$3="productie",F$7,IF(F$3="distributie",F35,(1-Gebiedskenmerken!C49)*'verdeling over gebied'!$F$11/(Gebiedskenmerken!#REF!*96)))</f>
        <v>1150.1141552511415</v>
      </c>
      <c r="H38" s="3">
        <f>IF(H$3="productie",H$7,IF(H$3="distributie",H36,(1-Gebiedskenmerken!D49)*'verdeling over gebied'!$F$11/(Gebiedskenmerken!#REF!*96)))</f>
        <v>530.82191780821915</v>
      </c>
      <c r="J38" s="3">
        <f>IF(J$3="productie",J$7,IF(J$3="distributie",J35,(1-Gebiedskenmerken!$C49)*'verdeling over gebied'!$F$11/(Gebiedskenmerken!#REF!*96)))</f>
        <v>2000</v>
      </c>
    </row>
    <row r="39" spans="5:10" x14ac:dyDescent="0.3">
      <c r="E39" s="1">
        <v>0.13541666666666699</v>
      </c>
      <c r="F39" s="3">
        <f>IF(F$3="productie",F$7,IF(F$3="distributie",F36,(1-Gebiedskenmerken!C50)*'verdeling over gebied'!$F$11/(Gebiedskenmerken!#REF!*96)))</f>
        <v>1150.1141552511415</v>
      </c>
      <c r="H39" s="3">
        <f>IF(H$3="productie",H$7,IF(H$3="distributie",H37,(1-Gebiedskenmerken!D50)*'verdeling over gebied'!$F$11/(Gebiedskenmerken!#REF!*96)))</f>
        <v>530.82191780821915</v>
      </c>
      <c r="J39" s="3">
        <f>IF(J$3="productie",J$7,IF(J$3="distributie",J36,(1-Gebiedskenmerken!$C50)*'verdeling over gebied'!$F$11/(Gebiedskenmerken!#REF!*96)))</f>
        <v>0</v>
      </c>
    </row>
    <row r="40" spans="5:10" x14ac:dyDescent="0.3">
      <c r="E40" s="1">
        <v>0.14583333333333301</v>
      </c>
      <c r="F40" s="3">
        <f>IF(F$3="productie",F$7,IF(F$3="distributie",F37,(1-Gebiedskenmerken!C51)*'verdeling over gebied'!$F$11/(Gebiedskenmerken!#REF!*96)))</f>
        <v>1150.1141552511415</v>
      </c>
      <c r="H40" s="3">
        <f>IF(H$3="productie",H$7,IF(H$3="distributie",H38,(1-Gebiedskenmerken!D51)*'verdeling over gebied'!$F$11/(Gebiedskenmerken!#REF!*96)))</f>
        <v>530.82191780821915</v>
      </c>
      <c r="J40" s="3" t="str">
        <f>IF(J$3="productie",J$7,IF(J$3="distributie",J37,(1-Gebiedskenmerken!$C51)*'verdeling over gebied'!$F$11/(Gebiedskenmerken!#REF!*96)))</f>
        <v>inname</v>
      </c>
    </row>
    <row r="41" spans="5:10" x14ac:dyDescent="0.3">
      <c r="E41" s="1">
        <v>0.15625</v>
      </c>
      <c r="F41" s="3">
        <f>IF(F$3="productie",F$7,IF(F$3="distributie",F38,(1-Gebiedskenmerken!C52)*'verdeling over gebied'!$F$11/(Gebiedskenmerken!#REF!*96)))</f>
        <v>1150.1141552511415</v>
      </c>
      <c r="H41" s="3">
        <f>IF(H$3="productie",H$7,IF(H$3="distributie",H39,(1-Gebiedskenmerken!D52)*'verdeling over gebied'!$F$11/(Gebiedskenmerken!#REF!*96)))</f>
        <v>530.82191780821915</v>
      </c>
      <c r="J41" s="3">
        <f>IF(J$3="productie",J$7,IF(J$3="distributie",J38,(1-Gebiedskenmerken!$C52)*'verdeling over gebied'!$F$11/(Gebiedskenmerken!#REF!*96)))</f>
        <v>2000</v>
      </c>
    </row>
    <row r="42" spans="5:10" x14ac:dyDescent="0.3">
      <c r="E42" s="1">
        <v>0.16666666666666699</v>
      </c>
      <c r="F42" s="3">
        <f>IF(F$3="productie",F$7,IF(F$3="distributie",F39,(1-Gebiedskenmerken!C53)*'verdeling over gebied'!$F$11/(Gebiedskenmerken!#REF!*96)))</f>
        <v>1150.1141552511415</v>
      </c>
      <c r="H42" s="3">
        <f>IF(H$3="productie",H$7,IF(H$3="distributie",H40,(1-Gebiedskenmerken!D53)*'verdeling over gebied'!$F$11/(Gebiedskenmerken!#REF!*96)))</f>
        <v>530.82191780821915</v>
      </c>
      <c r="J42" s="3">
        <f>IF(J$3="productie",J$7,IF(J$3="distributie",J39,(1-Gebiedskenmerken!$C53)*'verdeling over gebied'!$F$11/(Gebiedskenmerken!#REF!*96)))</f>
        <v>0</v>
      </c>
    </row>
    <row r="43" spans="5:10" x14ac:dyDescent="0.3">
      <c r="E43" s="1">
        <v>0.17708333333333301</v>
      </c>
      <c r="F43" s="3">
        <f>IF(F$3="productie",F$7,IF(F$3="distributie",F40,(1-Gebiedskenmerken!C54)*'verdeling over gebied'!$F$11/(Gebiedskenmerken!#REF!*96)))</f>
        <v>1150.1141552511415</v>
      </c>
      <c r="H43" s="3">
        <f>IF(H$3="productie",H$7,IF(H$3="distributie",H41,(1-Gebiedskenmerken!D54)*'verdeling over gebied'!$F$11/(Gebiedskenmerken!#REF!*96)))</f>
        <v>530.82191780821915</v>
      </c>
      <c r="J43" s="3" t="str">
        <f>IF(J$3="productie",J$7,IF(J$3="distributie",J40,(1-Gebiedskenmerken!$C54)*'verdeling over gebied'!$F$11/(Gebiedskenmerken!#REF!*96)))</f>
        <v>inname</v>
      </c>
    </row>
    <row r="44" spans="5:10" x14ac:dyDescent="0.3">
      <c r="E44" s="1">
        <v>0.1875</v>
      </c>
      <c r="F44" s="3">
        <f>IF(F$3="productie",F$7,IF(F$3="distributie",F41,(1-Gebiedskenmerken!C55)*'verdeling over gebied'!$F$11/(Gebiedskenmerken!#REF!*96)))</f>
        <v>1150.1141552511415</v>
      </c>
      <c r="H44" s="3">
        <f>IF(H$3="productie",H$7,IF(H$3="distributie",H42,(1-Gebiedskenmerken!D55)*'verdeling over gebied'!$F$11/(Gebiedskenmerken!#REF!*96)))</f>
        <v>530.82191780821915</v>
      </c>
      <c r="J44" s="3">
        <f>IF(J$3="productie",J$7,IF(J$3="distributie",J41,(1-Gebiedskenmerken!$C55)*'verdeling over gebied'!$F$11/(Gebiedskenmerken!#REF!*96)))</f>
        <v>2000</v>
      </c>
    </row>
    <row r="45" spans="5:10" x14ac:dyDescent="0.3">
      <c r="E45" s="1">
        <v>0.19791666666666699</v>
      </c>
      <c r="F45" s="3">
        <f>IF(F$3="productie",F$7,IF(F$3="distributie",F42,(1-Gebiedskenmerken!C56)*'verdeling over gebied'!$F$11/(Gebiedskenmerken!#REF!*96)))</f>
        <v>1150.1141552511415</v>
      </c>
      <c r="H45" s="3">
        <f>IF(H$3="productie",H$7,IF(H$3="distributie",H43,(1-Gebiedskenmerken!D56)*'verdeling over gebied'!$F$11/(Gebiedskenmerken!#REF!*96)))</f>
        <v>530.82191780821915</v>
      </c>
      <c r="J45" s="3">
        <f>IF(J$3="productie",J$7,IF(J$3="distributie",J42,(1-Gebiedskenmerken!$C56)*'verdeling over gebied'!$F$11/(Gebiedskenmerken!#REF!*96)))</f>
        <v>0</v>
      </c>
    </row>
    <row r="46" spans="5:10" x14ac:dyDescent="0.3">
      <c r="E46" s="1">
        <v>0.20833333333333301</v>
      </c>
      <c r="F46" s="3">
        <f>IF(F$3="productie",F$7,IF(F$3="distributie",F43,(1-Gebiedskenmerken!C57)*'verdeling over gebied'!$F$11/(Gebiedskenmerken!#REF!*96)))</f>
        <v>1150.1141552511415</v>
      </c>
      <c r="H46" s="3">
        <f>IF(H$3="productie",H$7,IF(H$3="distributie",H44,(1-Gebiedskenmerken!D57)*'verdeling over gebied'!$F$11/(Gebiedskenmerken!#REF!*96)))</f>
        <v>530.82191780821915</v>
      </c>
      <c r="J46" s="3" t="str">
        <f>IF(J$3="productie",J$7,IF(J$3="distributie",J43,(1-Gebiedskenmerken!$C57)*'verdeling over gebied'!$F$11/(Gebiedskenmerken!#REF!*96)))</f>
        <v>inname</v>
      </c>
    </row>
    <row r="47" spans="5:10" x14ac:dyDescent="0.3">
      <c r="E47" s="1">
        <v>0.21875</v>
      </c>
      <c r="F47" s="3">
        <f>IF(F$3="productie",F$7,IF(F$3="distributie",F44,(1-Gebiedskenmerken!C58)*'verdeling over gebied'!$F$11/(Gebiedskenmerken!#REF!*96)))</f>
        <v>1150.1141552511415</v>
      </c>
      <c r="H47" s="3">
        <f>IF(H$3="productie",H$7,IF(H$3="distributie",H45,(1-Gebiedskenmerken!D58)*'verdeling over gebied'!$F$11/(Gebiedskenmerken!#REF!*96)))</f>
        <v>530.82191780821915</v>
      </c>
      <c r="J47" s="3">
        <f>IF(J$3="productie",J$7,IF(J$3="distributie",J44,(1-Gebiedskenmerken!$C58)*'verdeling over gebied'!$F$11/(Gebiedskenmerken!#REF!*96)))</f>
        <v>2000</v>
      </c>
    </row>
    <row r="48" spans="5:10" x14ac:dyDescent="0.3">
      <c r="E48" s="1">
        <v>0.22916666666666699</v>
      </c>
      <c r="F48" s="3">
        <f>IF(F$3="productie",F$7,IF(F$3="distributie",F45,(1-Gebiedskenmerken!C59)*'verdeling over gebied'!$F$11/(Gebiedskenmerken!#REF!*96)))</f>
        <v>1150.1141552511415</v>
      </c>
      <c r="H48" s="3">
        <f>IF(H$3="productie",H$7,IF(H$3="distributie",H46,(1-Gebiedskenmerken!D59)*'verdeling over gebied'!$F$11/(Gebiedskenmerken!#REF!*96)))</f>
        <v>530.82191780821915</v>
      </c>
      <c r="J48" s="3">
        <f>IF(J$3="productie",J$7,IF(J$3="distributie",J45,(1-Gebiedskenmerken!$C59)*'verdeling over gebied'!$F$11/(Gebiedskenmerken!#REF!*96)))</f>
        <v>0</v>
      </c>
    </row>
    <row r="49" spans="5:10" x14ac:dyDescent="0.3">
      <c r="E49" s="1">
        <v>0.23958333333333301</v>
      </c>
      <c r="F49" s="3">
        <f>IF(F$3="productie",F$7,IF(F$3="distributie",F46,(1-Gebiedskenmerken!C60)*'verdeling over gebied'!$F$11/(Gebiedskenmerken!#REF!*96)))</f>
        <v>1150.1141552511415</v>
      </c>
      <c r="H49" s="3">
        <f>IF(H$3="productie",H$7,IF(H$3="distributie",H47,(1-Gebiedskenmerken!D60)*'verdeling over gebied'!$F$11/(Gebiedskenmerken!#REF!*96)))</f>
        <v>530.82191780821915</v>
      </c>
      <c r="J49" s="3" t="str">
        <f>IF(J$3="productie",J$7,IF(J$3="distributie",J46,(1-Gebiedskenmerken!$C60)*'verdeling over gebied'!$F$11/(Gebiedskenmerken!#REF!*96)))</f>
        <v>inname</v>
      </c>
    </row>
    <row r="50" spans="5:10" x14ac:dyDescent="0.3">
      <c r="E50" s="1">
        <v>0.25</v>
      </c>
      <c r="F50" s="3">
        <f>IF(F$3="productie",F$7,IF(F$3="distributie",F47,(1-Gebiedskenmerken!C61)*'verdeling over gebied'!$F$11/(Gebiedskenmerken!#REF!*96)))</f>
        <v>1150.1141552511415</v>
      </c>
      <c r="H50" s="3">
        <f>IF(H$3="productie",H$7,IF(H$3="distributie",H48,(1-Gebiedskenmerken!D61)*'verdeling over gebied'!$F$11/(Gebiedskenmerken!#REF!*96)))</f>
        <v>530.82191780821915</v>
      </c>
      <c r="J50" s="3">
        <f>IF(J$3="productie",J$7,IF(J$3="distributie",J47,(1-Gebiedskenmerken!$C61)*'verdeling over gebied'!$F$11/(Gebiedskenmerken!#REF!*96)))</f>
        <v>2000</v>
      </c>
    </row>
    <row r="51" spans="5:10" x14ac:dyDescent="0.3">
      <c r="E51" s="1">
        <v>0.26041666666666702</v>
      </c>
      <c r="F51" s="3">
        <f>IF(F$3="productie",F$7,IF(F$3="distributie",F48,(1-Gebiedskenmerken!C62)*'verdeling over gebied'!$F$11/(Gebiedskenmerken!#REF!*96)))</f>
        <v>1150.1141552511415</v>
      </c>
      <c r="H51" s="3">
        <f>IF(H$3="productie",H$7,IF(H$3="distributie",H49,(1-Gebiedskenmerken!D62)*'verdeling over gebied'!$F$11/(Gebiedskenmerken!#REF!*96)))</f>
        <v>530.82191780821915</v>
      </c>
      <c r="J51" s="3">
        <f>IF(J$3="productie",J$7,IF(J$3="distributie",J48,(1-Gebiedskenmerken!$C62)*'verdeling over gebied'!$F$11/(Gebiedskenmerken!#REF!*96)))</f>
        <v>0</v>
      </c>
    </row>
    <row r="52" spans="5:10" x14ac:dyDescent="0.3">
      <c r="E52" s="1">
        <v>0.27083333333333298</v>
      </c>
      <c r="F52" s="3">
        <f>IF(F$3="productie",F$7,IF(F$3="distributie",F49,(1-Gebiedskenmerken!C63)*'verdeling over gebied'!$F$11/(Gebiedskenmerken!#REF!*96)))</f>
        <v>1150.1141552511415</v>
      </c>
      <c r="H52" s="3">
        <f>IF(H$3="productie",H$7,IF(H$3="distributie",H50,(1-Gebiedskenmerken!D63)*'verdeling over gebied'!$F$11/(Gebiedskenmerken!#REF!*96)))</f>
        <v>530.82191780821915</v>
      </c>
      <c r="J52" s="3" t="str">
        <f>IF(J$3="productie",J$7,IF(J$3="distributie",J49,(1-Gebiedskenmerken!$C63)*'verdeling over gebied'!$F$11/(Gebiedskenmerken!#REF!*96)))</f>
        <v>inname</v>
      </c>
    </row>
    <row r="53" spans="5:10" x14ac:dyDescent="0.3">
      <c r="E53" s="1">
        <v>0.28125</v>
      </c>
      <c r="F53" s="3">
        <f>IF(F$3="productie",F$7,IF(F$3="distributie",F50,(1-Gebiedskenmerken!C64)*'verdeling over gebied'!$F$11/(Gebiedskenmerken!#REF!*96)))</f>
        <v>1150.1141552511415</v>
      </c>
      <c r="H53" s="3">
        <f>IF(H$3="productie",H$7,IF(H$3="distributie",H51,(1-Gebiedskenmerken!D64)*'verdeling over gebied'!$F$11/(Gebiedskenmerken!#REF!*96)))</f>
        <v>530.82191780821915</v>
      </c>
      <c r="J53" s="3">
        <f>IF(J$3="productie",J$7,IF(J$3="distributie",J50,(1-Gebiedskenmerken!$C64)*'verdeling over gebied'!$F$11/(Gebiedskenmerken!#REF!*96)))</f>
        <v>2000</v>
      </c>
    </row>
    <row r="54" spans="5:10" x14ac:dyDescent="0.3">
      <c r="E54" s="1">
        <v>0.29166666666666702</v>
      </c>
      <c r="F54" s="3">
        <f>IF(F$3="productie",F$7,IF(F$3="distributie",F51,(1-Gebiedskenmerken!C65)*'verdeling over gebied'!$F$11/(Gebiedskenmerken!#REF!*96)))</f>
        <v>1150.1141552511415</v>
      </c>
      <c r="H54" s="3">
        <f>IF(H$3="productie",H$7,IF(H$3="distributie",H52,(1-Gebiedskenmerken!D65)*'verdeling over gebied'!$F$11/(Gebiedskenmerken!#REF!*96)))</f>
        <v>530.82191780821915</v>
      </c>
      <c r="J54" s="3">
        <f>IF(J$3="productie",J$7,IF(J$3="distributie",J51,(1-Gebiedskenmerken!$C65)*'verdeling over gebied'!$F$11/(Gebiedskenmerken!#REF!*96)))</f>
        <v>0</v>
      </c>
    </row>
    <row r="55" spans="5:10" x14ac:dyDescent="0.3">
      <c r="E55" s="1">
        <v>0.30208333333333298</v>
      </c>
      <c r="F55" s="3">
        <f>IF(F$3="productie",F$7,IF(F$3="distributie",F52,(1-Gebiedskenmerken!C66)*'verdeling over gebied'!$F$11/(Gebiedskenmerken!#REF!*96)))</f>
        <v>1150.1141552511415</v>
      </c>
      <c r="H55" s="3">
        <f>IF(H$3="productie",H$7,IF(H$3="distributie",H53,(1-Gebiedskenmerken!D66)*'verdeling over gebied'!$F$11/(Gebiedskenmerken!#REF!*96)))</f>
        <v>530.82191780821915</v>
      </c>
      <c r="J55" s="3" t="str">
        <f>IF(J$3="productie",J$7,IF(J$3="distributie",J52,(1-Gebiedskenmerken!$C66)*'verdeling over gebied'!$F$11/(Gebiedskenmerken!#REF!*96)))</f>
        <v>inname</v>
      </c>
    </row>
    <row r="56" spans="5:10" x14ac:dyDescent="0.3">
      <c r="E56" s="1">
        <v>0.3125</v>
      </c>
      <c r="F56" s="3">
        <f>IF(F$3="productie",F$7,IF(F$3="distributie",F53,(1-Gebiedskenmerken!C67)*'verdeling over gebied'!$F$11/(Gebiedskenmerken!#REF!*96)))</f>
        <v>1150.1141552511415</v>
      </c>
      <c r="H56" s="3">
        <f>IF(H$3="productie",H$7,IF(H$3="distributie",H54,(1-Gebiedskenmerken!D67)*'verdeling over gebied'!$F$11/(Gebiedskenmerken!#REF!*96)))</f>
        <v>530.82191780821915</v>
      </c>
      <c r="J56" s="3">
        <f>IF(J$3="productie",J$7,IF(J$3="distributie",J53,(1-Gebiedskenmerken!$C67)*'verdeling over gebied'!$F$11/(Gebiedskenmerken!#REF!*96)))</f>
        <v>2000</v>
      </c>
    </row>
    <row r="57" spans="5:10" x14ac:dyDescent="0.3">
      <c r="E57" s="1">
        <v>0.32291666666666702</v>
      </c>
      <c r="F57" s="3">
        <f>IF(F$3="productie",F$7,IF(F$3="distributie",F54,(1-Gebiedskenmerken!C68)*'verdeling over gebied'!$F$11/(Gebiedskenmerken!#REF!*96)))</f>
        <v>1150.1141552511415</v>
      </c>
      <c r="H57" s="3">
        <f>IF(H$3="productie",H$7,IF(H$3="distributie",H55,(1-Gebiedskenmerken!D68)*'verdeling over gebied'!$F$11/(Gebiedskenmerken!#REF!*96)))</f>
        <v>530.82191780821915</v>
      </c>
      <c r="J57" s="3">
        <f>IF(J$3="productie",J$7,IF(J$3="distributie",J54,(1-Gebiedskenmerken!$C68)*'verdeling over gebied'!$F$11/(Gebiedskenmerken!#REF!*96)))</f>
        <v>0</v>
      </c>
    </row>
    <row r="58" spans="5:10" x14ac:dyDescent="0.3">
      <c r="E58" s="1">
        <v>0.33333333333333298</v>
      </c>
      <c r="F58" s="3">
        <f>IF(F$3="productie",F$7,IF(F$3="distributie",F55,(1-Gebiedskenmerken!C69)*'verdeling over gebied'!$F$11/(Gebiedskenmerken!#REF!*96)))</f>
        <v>1150.1141552511415</v>
      </c>
      <c r="H58" s="3">
        <f>IF(H$3="productie",H$7,IF(H$3="distributie",H56,(1-Gebiedskenmerken!D69)*'verdeling over gebied'!$F$11/(Gebiedskenmerken!#REF!*96)))</f>
        <v>530.82191780821915</v>
      </c>
      <c r="J58" s="3" t="str">
        <f>IF(J$3="productie",J$7,IF(J$3="distributie",J55,(1-Gebiedskenmerken!$C69)*'verdeling over gebied'!$F$11/(Gebiedskenmerken!#REF!*96)))</f>
        <v>inname</v>
      </c>
    </row>
    <row r="59" spans="5:10" x14ac:dyDescent="0.3">
      <c r="E59" s="1">
        <v>0.34375</v>
      </c>
      <c r="F59" s="3">
        <f>IF(F$3="productie",F$7,IF(F$3="distributie",F56,(1-Gebiedskenmerken!C70)*'verdeling over gebied'!$F$11/(Gebiedskenmerken!#REF!*96)))</f>
        <v>1150.1141552511415</v>
      </c>
      <c r="H59" s="3">
        <f>IF(H$3="productie",H$7,IF(H$3="distributie",H57,(1-Gebiedskenmerken!D70)*'verdeling over gebied'!$F$11/(Gebiedskenmerken!#REF!*96)))</f>
        <v>530.82191780821915</v>
      </c>
      <c r="J59" s="3">
        <f>IF(J$3="productie",J$7,IF(J$3="distributie",J56,(1-Gebiedskenmerken!$C70)*'verdeling over gebied'!$F$11/(Gebiedskenmerken!#REF!*96)))</f>
        <v>2000</v>
      </c>
    </row>
    <row r="60" spans="5:10" x14ac:dyDescent="0.3">
      <c r="E60" s="1">
        <v>0.35416666666666702</v>
      </c>
      <c r="F60" s="3">
        <f>IF(F$3="productie",F$7,IF(F$3="distributie",F57,(1-Gebiedskenmerken!C71)*'verdeling over gebied'!$F$11/(Gebiedskenmerken!#REF!*96)))</f>
        <v>1150.1141552511415</v>
      </c>
      <c r="H60" s="3">
        <f>IF(H$3="productie",H$7,IF(H$3="distributie",H58,(1-Gebiedskenmerken!D71)*'verdeling over gebied'!$F$11/(Gebiedskenmerken!#REF!*96)))</f>
        <v>530.82191780821915</v>
      </c>
      <c r="J60" s="3">
        <f>IF(J$3="productie",J$7,IF(J$3="distributie",J57,(1-Gebiedskenmerken!$C71)*'verdeling over gebied'!$F$11/(Gebiedskenmerken!#REF!*96)))</f>
        <v>0</v>
      </c>
    </row>
    <row r="61" spans="5:10" x14ac:dyDescent="0.3">
      <c r="E61" s="1">
        <v>0.36458333333333298</v>
      </c>
      <c r="F61" s="3">
        <f>IF(F$3="productie",F$7,IF(F$3="distributie",F58,(1-Gebiedskenmerken!C72)*'verdeling over gebied'!$F$11/(Gebiedskenmerken!#REF!*96)))</f>
        <v>1150.1141552511415</v>
      </c>
      <c r="H61" s="3">
        <f>IF(H$3="productie",H$7,IF(H$3="distributie",H59,(1-Gebiedskenmerken!D72)*'verdeling over gebied'!$F$11/(Gebiedskenmerken!#REF!*96)))</f>
        <v>530.82191780821915</v>
      </c>
      <c r="J61" s="3" t="str">
        <f>IF(J$3="productie",J$7,IF(J$3="distributie",J58,(1-Gebiedskenmerken!$C72)*'verdeling over gebied'!$F$11/(Gebiedskenmerken!#REF!*96)))</f>
        <v>inname</v>
      </c>
    </row>
    <row r="62" spans="5:10" x14ac:dyDescent="0.3">
      <c r="E62" s="1">
        <v>0.375</v>
      </c>
      <c r="F62" s="3">
        <f>IF(F$3="productie",F$7,IF(F$3="distributie",F59,(1-Gebiedskenmerken!C73)*'verdeling over gebied'!$F$11/(Gebiedskenmerken!#REF!*96)))</f>
        <v>1150.1141552511415</v>
      </c>
      <c r="H62" s="3">
        <f>IF(H$3="productie",H$7,IF(H$3="distributie",H60,(1-Gebiedskenmerken!D73)*'verdeling over gebied'!$F$11/(Gebiedskenmerken!#REF!*96)))</f>
        <v>530.82191780821915</v>
      </c>
      <c r="J62" s="3">
        <f>IF(J$3="productie",J$7,IF(J$3="distributie",J59,(1-Gebiedskenmerken!$C73)*'verdeling over gebied'!$F$11/(Gebiedskenmerken!#REF!*96)))</f>
        <v>2000</v>
      </c>
    </row>
    <row r="63" spans="5:10" x14ac:dyDescent="0.3">
      <c r="E63" s="1">
        <v>0.38541666666666702</v>
      </c>
      <c r="F63" s="3">
        <f>IF(F$3="productie",F$7,IF(F$3="distributie",F60,(1-Gebiedskenmerken!C74)*'verdeling over gebied'!$F$11/(Gebiedskenmerken!#REF!*96)))</f>
        <v>1150.1141552511415</v>
      </c>
      <c r="H63" s="3">
        <f>IF(H$3="productie",H$7,IF(H$3="distributie",H61,(1-Gebiedskenmerken!D74)*'verdeling over gebied'!$F$11/(Gebiedskenmerken!#REF!*96)))</f>
        <v>530.82191780821915</v>
      </c>
      <c r="J63" s="3">
        <f>IF(J$3="productie",J$7,IF(J$3="distributie",J60,(1-Gebiedskenmerken!$C74)*'verdeling over gebied'!$F$11/(Gebiedskenmerken!#REF!*96)))</f>
        <v>0</v>
      </c>
    </row>
    <row r="64" spans="5:10" x14ac:dyDescent="0.3">
      <c r="E64" s="1">
        <v>0.39583333333333298</v>
      </c>
      <c r="F64" s="3">
        <f>IF(F$3="productie",F$7,IF(F$3="distributie",F61,(1-Gebiedskenmerken!C75)*'verdeling over gebied'!$F$11/(Gebiedskenmerken!#REF!*96)))</f>
        <v>1150.1141552511415</v>
      </c>
      <c r="H64" s="3">
        <f>IF(H$3="productie",H$7,IF(H$3="distributie",H62,(1-Gebiedskenmerken!D75)*'verdeling over gebied'!$F$11/(Gebiedskenmerken!#REF!*96)))</f>
        <v>530.82191780821915</v>
      </c>
      <c r="J64" s="3" t="str">
        <f>IF(J$3="productie",J$7,IF(J$3="distributie",J61,(1-Gebiedskenmerken!$C75)*'verdeling over gebied'!$F$11/(Gebiedskenmerken!#REF!*96)))</f>
        <v>inname</v>
      </c>
    </row>
    <row r="65" spans="5:10" x14ac:dyDescent="0.3">
      <c r="E65" s="1">
        <v>0.40625</v>
      </c>
      <c r="F65" s="3">
        <f>IF(F$3="productie",F$7,IF(F$3="distributie",F62,(1-Gebiedskenmerken!C76)*'verdeling over gebied'!$F$11/(Gebiedskenmerken!#REF!*96)))</f>
        <v>1150.1141552511415</v>
      </c>
      <c r="H65" s="3">
        <f>IF(H$3="productie",H$7,IF(H$3="distributie",H63,(1-Gebiedskenmerken!D76)*'verdeling over gebied'!$F$11/(Gebiedskenmerken!#REF!*96)))</f>
        <v>530.82191780821915</v>
      </c>
      <c r="J65" s="3">
        <f>IF(J$3="productie",J$7,IF(J$3="distributie",J62,(1-Gebiedskenmerken!$C76)*'verdeling over gebied'!$F$11/(Gebiedskenmerken!#REF!*96)))</f>
        <v>2000</v>
      </c>
    </row>
    <row r="66" spans="5:10" x14ac:dyDescent="0.3">
      <c r="E66" s="1">
        <v>0.41666666666666702</v>
      </c>
      <c r="F66" s="3">
        <f>IF(F$3="productie",F$7,IF(F$3="distributie",F63,(1-Gebiedskenmerken!C77)*'verdeling over gebied'!$F$11/(Gebiedskenmerken!#REF!*96)))</f>
        <v>1150.1141552511415</v>
      </c>
      <c r="H66" s="3">
        <f>IF(H$3="productie",H$7,IF(H$3="distributie",H64,(1-Gebiedskenmerken!D77)*'verdeling over gebied'!$F$11/(Gebiedskenmerken!#REF!*96)))</f>
        <v>530.82191780821915</v>
      </c>
      <c r="J66" s="3">
        <f>IF(J$3="productie",J$7,IF(J$3="distributie",J63,(1-Gebiedskenmerken!$C77)*'verdeling over gebied'!$F$11/(Gebiedskenmerken!#REF!*96)))</f>
        <v>0</v>
      </c>
    </row>
    <row r="67" spans="5:10" x14ac:dyDescent="0.3">
      <c r="E67" s="1">
        <v>0.42708333333333298</v>
      </c>
      <c r="F67" s="3">
        <f>IF(F$3="productie",F$7,IF(F$3="distributie",F64,(1-Gebiedskenmerken!C78)*'verdeling over gebied'!$F$11/(Gebiedskenmerken!#REF!*96)))</f>
        <v>1150.1141552511415</v>
      </c>
      <c r="H67" s="3">
        <f>IF(H$3="productie",H$7,IF(H$3="distributie",H65,(1-Gebiedskenmerken!D78)*'verdeling over gebied'!$F$11/(Gebiedskenmerken!#REF!*96)))</f>
        <v>530.82191780821915</v>
      </c>
      <c r="J67" s="3" t="str">
        <f>IF(J$3="productie",J$7,IF(J$3="distributie",J64,(1-Gebiedskenmerken!$C78)*'verdeling over gebied'!$F$11/(Gebiedskenmerken!#REF!*96)))</f>
        <v>inname</v>
      </c>
    </row>
    <row r="68" spans="5:10" x14ac:dyDescent="0.3">
      <c r="E68" s="1">
        <v>0.4375</v>
      </c>
      <c r="F68" s="3">
        <f>IF(F$3="productie",F$7,IF(F$3="distributie",F65,(1-Gebiedskenmerken!C79)*'verdeling over gebied'!$F$11/(Gebiedskenmerken!#REF!*96)))</f>
        <v>1150.1141552511415</v>
      </c>
      <c r="H68" s="3">
        <f>IF(H$3="productie",H$7,IF(H$3="distributie",H66,(1-Gebiedskenmerken!D79)*'verdeling over gebied'!$F$11/(Gebiedskenmerken!#REF!*96)))</f>
        <v>530.82191780821915</v>
      </c>
      <c r="J68" s="3">
        <f>IF(J$3="productie",J$7,IF(J$3="distributie",J65,(1-Gebiedskenmerken!$C79)*'verdeling over gebied'!$F$11/(Gebiedskenmerken!#REF!*96)))</f>
        <v>2000</v>
      </c>
    </row>
    <row r="69" spans="5:10" x14ac:dyDescent="0.3">
      <c r="E69" s="1">
        <v>0.44791666666666702</v>
      </c>
      <c r="F69" s="3">
        <f>IF(F$3="productie",F$7,IF(F$3="distributie",F66,(1-Gebiedskenmerken!C80)*'verdeling over gebied'!$F$11/(Gebiedskenmerken!#REF!*96)))</f>
        <v>1150.1141552511415</v>
      </c>
      <c r="H69" s="3">
        <f>IF(H$3="productie",H$7,IF(H$3="distributie",H67,(1-Gebiedskenmerken!D80)*'verdeling over gebied'!$F$11/(Gebiedskenmerken!#REF!*96)))</f>
        <v>530.82191780821915</v>
      </c>
      <c r="J69" s="3">
        <f>IF(J$3="productie",J$7,IF(J$3="distributie",J66,(1-Gebiedskenmerken!$C80)*'verdeling over gebied'!$F$11/(Gebiedskenmerken!#REF!*96)))</f>
        <v>0</v>
      </c>
    </row>
    <row r="70" spans="5:10" x14ac:dyDescent="0.3">
      <c r="E70" s="1">
        <v>0.45833333333333298</v>
      </c>
      <c r="F70" s="3">
        <f>IF(F$3="productie",F$7,IF(F$3="distributie",F67,(1-Gebiedskenmerken!C81)*'verdeling over gebied'!$F$11/(Gebiedskenmerken!#REF!*96)))</f>
        <v>1150.1141552511415</v>
      </c>
      <c r="H70" s="3">
        <f>IF(H$3="productie",H$7,IF(H$3="distributie",H68,(1-Gebiedskenmerken!D81)*'verdeling over gebied'!$F$11/(Gebiedskenmerken!#REF!*96)))</f>
        <v>530.82191780821915</v>
      </c>
      <c r="J70" s="3" t="str">
        <f>IF(J$3="productie",J$7,IF(J$3="distributie",J67,(1-Gebiedskenmerken!$C81)*'verdeling over gebied'!$F$11/(Gebiedskenmerken!#REF!*96)))</f>
        <v>inname</v>
      </c>
    </row>
    <row r="71" spans="5:10" x14ac:dyDescent="0.3">
      <c r="E71" s="1">
        <v>0.46875</v>
      </c>
      <c r="F71" s="3">
        <f>IF(F$3="productie",F$7,IF(F$3="distributie",F68,(1-Gebiedskenmerken!C82)*'verdeling over gebied'!$F$11/(Gebiedskenmerken!#REF!*96)))</f>
        <v>1150.1141552511415</v>
      </c>
      <c r="H71" s="3">
        <f>IF(H$3="productie",H$7,IF(H$3="distributie",H69,(1-Gebiedskenmerken!D82)*'verdeling over gebied'!$F$11/(Gebiedskenmerken!#REF!*96)))</f>
        <v>530.82191780821915</v>
      </c>
      <c r="J71" s="3">
        <f>IF(J$3="productie",J$7,IF(J$3="distributie",J68,(1-Gebiedskenmerken!$C82)*'verdeling over gebied'!$F$11/(Gebiedskenmerken!#REF!*96)))</f>
        <v>2000</v>
      </c>
    </row>
    <row r="72" spans="5:10" x14ac:dyDescent="0.3">
      <c r="E72" s="1">
        <v>0.47916666666666702</v>
      </c>
      <c r="F72" s="3">
        <f>IF(F$3="productie",F$7,IF(F$3="distributie",F69,(1-Gebiedskenmerken!C83)*'verdeling over gebied'!$F$11/(Gebiedskenmerken!#REF!*96)))</f>
        <v>1150.1141552511415</v>
      </c>
      <c r="H72" s="3">
        <f>IF(H$3="productie",H$7,IF(H$3="distributie",H70,(1-Gebiedskenmerken!D83)*'verdeling over gebied'!$F$11/(Gebiedskenmerken!#REF!*96)))</f>
        <v>530.82191780821915</v>
      </c>
      <c r="J72" s="3">
        <f>IF(J$3="productie",J$7,IF(J$3="distributie",J69,(1-Gebiedskenmerken!$C83)*'verdeling over gebied'!$F$11/(Gebiedskenmerken!#REF!*96)))</f>
        <v>0</v>
      </c>
    </row>
    <row r="73" spans="5:10" x14ac:dyDescent="0.3">
      <c r="E73" s="1">
        <v>0.48958333333333298</v>
      </c>
      <c r="F73" s="3">
        <f>IF(F$3="productie",F$7,IF(F$3="distributie",F70,(1-Gebiedskenmerken!C84)*'verdeling over gebied'!$F$11/(Gebiedskenmerken!#REF!*96)))</f>
        <v>1150.1141552511415</v>
      </c>
      <c r="H73" s="3">
        <f>IF(H$3="productie",H$7,IF(H$3="distributie",H71,(1-Gebiedskenmerken!D84)*'verdeling over gebied'!$F$11/(Gebiedskenmerken!#REF!*96)))</f>
        <v>530.82191780821915</v>
      </c>
      <c r="J73" s="3" t="str">
        <f>IF(J$3="productie",J$7,IF(J$3="distributie",J70,(1-Gebiedskenmerken!$C84)*'verdeling over gebied'!$F$11/(Gebiedskenmerken!#REF!*96)))</f>
        <v>inname</v>
      </c>
    </row>
    <row r="74" spans="5:10" x14ac:dyDescent="0.3">
      <c r="E74" s="1">
        <v>0.5</v>
      </c>
      <c r="F74" s="3">
        <f>IF(F$3="productie",F$7,IF(F$3="distributie",F71,(1-Gebiedskenmerken!C85)*'verdeling over gebied'!$F$11/(Gebiedskenmerken!#REF!*96)))</f>
        <v>1150.1141552511415</v>
      </c>
      <c r="H74" s="3">
        <f>IF(H$3="productie",H$7,IF(H$3="distributie",H72,(1-Gebiedskenmerken!D85)*'verdeling over gebied'!$F$11/(Gebiedskenmerken!#REF!*96)))</f>
        <v>530.82191780821915</v>
      </c>
      <c r="J74" s="3">
        <f>IF(J$3="productie",J$7,IF(J$3="distributie",J71,(1-Gebiedskenmerken!$C85)*'verdeling over gebied'!$F$11/(Gebiedskenmerken!#REF!*96)))</f>
        <v>2000</v>
      </c>
    </row>
    <row r="75" spans="5:10" x14ac:dyDescent="0.3">
      <c r="E75" s="1">
        <v>0.51041666666666696</v>
      </c>
      <c r="F75" s="3">
        <f>IF(F$3="productie",F$7,IF(F$3="distributie",F72,(1-Gebiedskenmerken!C86)*'verdeling over gebied'!$F$11/(Gebiedskenmerken!#REF!*96)))</f>
        <v>1150.1141552511415</v>
      </c>
      <c r="H75" s="3">
        <f>IF(H$3="productie",H$7,IF(H$3="distributie",H73,(1-Gebiedskenmerken!D86)*'verdeling over gebied'!$F$11/(Gebiedskenmerken!#REF!*96)))</f>
        <v>530.82191780821915</v>
      </c>
      <c r="J75" s="3">
        <f>IF(J$3="productie",J$7,IF(J$3="distributie",J72,(1-Gebiedskenmerken!$C86)*'verdeling over gebied'!$F$11/(Gebiedskenmerken!#REF!*96)))</f>
        <v>0</v>
      </c>
    </row>
    <row r="76" spans="5:10" x14ac:dyDescent="0.3">
      <c r="E76" s="1">
        <v>0.52083333333333304</v>
      </c>
      <c r="F76" s="3">
        <f>IF(F$3="productie",F$7,IF(F$3="distributie",F73,(1-Gebiedskenmerken!C87)*'verdeling over gebied'!$F$11/(Gebiedskenmerken!#REF!*96)))</f>
        <v>1150.1141552511415</v>
      </c>
      <c r="H76" s="3">
        <f>IF(H$3="productie",H$7,IF(H$3="distributie",H74,(1-Gebiedskenmerken!D87)*'verdeling over gebied'!$F$11/(Gebiedskenmerken!#REF!*96)))</f>
        <v>530.82191780821915</v>
      </c>
      <c r="J76" s="3" t="str">
        <f>IF(J$3="productie",J$7,IF(J$3="distributie",J73,(1-Gebiedskenmerken!$C87)*'verdeling over gebied'!$F$11/(Gebiedskenmerken!#REF!*96)))</f>
        <v>inname</v>
      </c>
    </row>
    <row r="77" spans="5:10" x14ac:dyDescent="0.3">
      <c r="E77" s="1">
        <v>0.53125</v>
      </c>
      <c r="F77" s="3">
        <f>IF(F$3="productie",F$7,IF(F$3="distributie",F74,(1-Gebiedskenmerken!C88)*'verdeling over gebied'!$F$11/(Gebiedskenmerken!#REF!*96)))</f>
        <v>1150.1141552511415</v>
      </c>
      <c r="H77" s="3">
        <f>IF(H$3="productie",H$7,IF(H$3="distributie",H75,(1-Gebiedskenmerken!D88)*'verdeling over gebied'!$F$11/(Gebiedskenmerken!#REF!*96)))</f>
        <v>530.82191780821915</v>
      </c>
      <c r="J77" s="3">
        <f>IF(J$3="productie",J$7,IF(J$3="distributie",J74,(1-Gebiedskenmerken!$C88)*'verdeling over gebied'!$F$11/(Gebiedskenmerken!#REF!*96)))</f>
        <v>2000</v>
      </c>
    </row>
    <row r="78" spans="5:10" x14ac:dyDescent="0.3">
      <c r="E78" s="1">
        <v>0.54166666666666696</v>
      </c>
      <c r="F78" s="3">
        <f>IF(F$3="productie",F$7,IF(F$3="distributie",F75,(1-Gebiedskenmerken!C89)*'verdeling over gebied'!$F$11/(Gebiedskenmerken!#REF!*96)))</f>
        <v>1150.1141552511415</v>
      </c>
      <c r="H78" s="3">
        <f>IF(H$3="productie",H$7,IF(H$3="distributie",H76,(1-Gebiedskenmerken!D89)*'verdeling over gebied'!$F$11/(Gebiedskenmerken!#REF!*96)))</f>
        <v>530.82191780821915</v>
      </c>
      <c r="J78" s="3">
        <f>IF(J$3="productie",J$7,IF(J$3="distributie",J75,(1-Gebiedskenmerken!$C89)*'verdeling over gebied'!$F$11/(Gebiedskenmerken!#REF!*96)))</f>
        <v>0</v>
      </c>
    </row>
    <row r="79" spans="5:10" x14ac:dyDescent="0.3">
      <c r="E79" s="1">
        <v>0.55208333333333304</v>
      </c>
      <c r="F79" s="3">
        <f>IF(F$3="productie",F$7,IF(F$3="distributie",F76,(1-Gebiedskenmerken!C90)*'verdeling over gebied'!$F$11/(Gebiedskenmerken!#REF!*96)))</f>
        <v>1150.1141552511415</v>
      </c>
      <c r="H79" s="3">
        <f>IF(H$3="productie",H$7,IF(H$3="distributie",H77,(1-Gebiedskenmerken!D90)*'verdeling over gebied'!$F$11/(Gebiedskenmerken!#REF!*96)))</f>
        <v>530.82191780821915</v>
      </c>
      <c r="J79" s="3" t="str">
        <f>IF(J$3="productie",J$7,IF(J$3="distributie",J76,(1-Gebiedskenmerken!$C90)*'verdeling over gebied'!$F$11/(Gebiedskenmerken!#REF!*96)))</f>
        <v>inname</v>
      </c>
    </row>
    <row r="80" spans="5:10" x14ac:dyDescent="0.3">
      <c r="E80" s="1">
        <v>0.5625</v>
      </c>
      <c r="F80" s="3">
        <f>IF(F$3="productie",F$7,IF(F$3="distributie",F77,(1-Gebiedskenmerken!C91)*'verdeling over gebied'!$F$11/(Gebiedskenmerken!#REF!*96)))</f>
        <v>1150.1141552511415</v>
      </c>
      <c r="H80" s="3">
        <f>IF(H$3="productie",H$7,IF(H$3="distributie",H78,(1-Gebiedskenmerken!D91)*'verdeling over gebied'!$F$11/(Gebiedskenmerken!#REF!*96)))</f>
        <v>530.82191780821915</v>
      </c>
      <c r="J80" s="3">
        <f>IF(J$3="productie",J$7,IF(J$3="distributie",J77,(1-Gebiedskenmerken!$C91)*'verdeling over gebied'!$F$11/(Gebiedskenmerken!#REF!*96)))</f>
        <v>2000</v>
      </c>
    </row>
    <row r="81" spans="5:10" x14ac:dyDescent="0.3">
      <c r="E81" s="1">
        <v>0.57291666666666696</v>
      </c>
      <c r="F81" s="3">
        <f>IF(F$3="productie",F$7,IF(F$3="distributie",F78,(1-Gebiedskenmerken!C92)*'verdeling over gebied'!$F$11/(Gebiedskenmerken!#REF!*96)))</f>
        <v>1150.1141552511415</v>
      </c>
      <c r="H81" s="3">
        <f>IF(H$3="productie",H$7,IF(H$3="distributie",H79,(1-Gebiedskenmerken!D92)*'verdeling over gebied'!$F$11/(Gebiedskenmerken!#REF!*96)))</f>
        <v>530.82191780821915</v>
      </c>
      <c r="J81" s="3">
        <f>IF(J$3="productie",J$7,IF(J$3="distributie",J78,(1-Gebiedskenmerken!$C92)*'verdeling over gebied'!$F$11/(Gebiedskenmerken!#REF!*96)))</f>
        <v>0</v>
      </c>
    </row>
    <row r="82" spans="5:10" x14ac:dyDescent="0.3">
      <c r="E82" s="1">
        <v>0.58333333333333304</v>
      </c>
      <c r="F82" s="3">
        <f>IF(F$3="productie",F$7,IF(F$3="distributie",F79,(1-Gebiedskenmerken!C93)*'verdeling over gebied'!$F$11/(Gebiedskenmerken!#REF!*96)))</f>
        <v>1150.1141552511415</v>
      </c>
      <c r="H82" s="3">
        <f>IF(H$3="productie",H$7,IF(H$3="distributie",H80,(1-Gebiedskenmerken!D93)*'verdeling over gebied'!$F$11/(Gebiedskenmerken!#REF!*96)))</f>
        <v>530.82191780821915</v>
      </c>
      <c r="J82" s="3" t="str">
        <f>IF(J$3="productie",J$7,IF(J$3="distributie",J79,(1-Gebiedskenmerken!$C93)*'verdeling over gebied'!$F$11/(Gebiedskenmerken!#REF!*96)))</f>
        <v>inname</v>
      </c>
    </row>
    <row r="83" spans="5:10" x14ac:dyDescent="0.3">
      <c r="E83" s="1">
        <v>0.59375</v>
      </c>
      <c r="F83" s="3">
        <f>IF(F$3="productie",F$7,IF(F$3="distributie",F80,(1-Gebiedskenmerken!C94)*'verdeling over gebied'!$F$11/(Gebiedskenmerken!#REF!*96)))</f>
        <v>1150.1141552511415</v>
      </c>
      <c r="H83" s="3">
        <f>IF(H$3="productie",H$7,IF(H$3="distributie",H81,(1-Gebiedskenmerken!D94)*'verdeling over gebied'!$F$11/(Gebiedskenmerken!#REF!*96)))</f>
        <v>530.82191780821915</v>
      </c>
      <c r="J83" s="3">
        <f>IF(J$3="productie",J$7,IF(J$3="distributie",J80,(1-Gebiedskenmerken!$C94)*'verdeling over gebied'!$F$11/(Gebiedskenmerken!#REF!*96)))</f>
        <v>2000</v>
      </c>
    </row>
    <row r="84" spans="5:10" x14ac:dyDescent="0.3">
      <c r="E84" s="1">
        <v>0.60416666666666696</v>
      </c>
      <c r="F84" s="3">
        <f>IF(F$3="productie",F$7,IF(F$3="distributie",F81,(1-Gebiedskenmerken!C95)*'verdeling over gebied'!$F$11/(Gebiedskenmerken!#REF!*96)))</f>
        <v>1150.1141552511415</v>
      </c>
      <c r="H84" s="3">
        <f>IF(H$3="productie",H$7,IF(H$3="distributie",H82,(1-Gebiedskenmerken!D95)*'verdeling over gebied'!$F$11/(Gebiedskenmerken!#REF!*96)))</f>
        <v>530.82191780821915</v>
      </c>
      <c r="J84" s="3">
        <f>IF(J$3="productie",J$7,IF(J$3="distributie",J81,(1-Gebiedskenmerken!$C95)*'verdeling over gebied'!$F$11/(Gebiedskenmerken!#REF!*96)))</f>
        <v>0</v>
      </c>
    </row>
    <row r="85" spans="5:10" x14ac:dyDescent="0.3">
      <c r="E85" s="1">
        <v>0.61458333333333304</v>
      </c>
      <c r="F85" s="3">
        <f>IF(F$3="productie",F$7,IF(F$3="distributie",F82,(1-Gebiedskenmerken!C96)*'verdeling over gebied'!$F$11/(Gebiedskenmerken!#REF!*96)))</f>
        <v>1150.1141552511415</v>
      </c>
      <c r="H85" s="3">
        <f>IF(H$3="productie",H$7,IF(H$3="distributie",H83,(1-Gebiedskenmerken!D96)*'verdeling over gebied'!$F$11/(Gebiedskenmerken!#REF!*96)))</f>
        <v>530.82191780821915</v>
      </c>
      <c r="J85" s="3" t="str">
        <f>IF(J$3="productie",J$7,IF(J$3="distributie",J82,(1-Gebiedskenmerken!$C96)*'verdeling over gebied'!$F$11/(Gebiedskenmerken!#REF!*96)))</f>
        <v>inname</v>
      </c>
    </row>
    <row r="86" spans="5:10" x14ac:dyDescent="0.3">
      <c r="E86" s="1">
        <v>0.625</v>
      </c>
      <c r="F86" s="3">
        <f>IF(F$3="productie",F$7,IF(F$3="distributie",F83,(1-Gebiedskenmerken!C97)*'verdeling over gebied'!$F$11/(Gebiedskenmerken!#REF!*96)))</f>
        <v>1150.1141552511415</v>
      </c>
      <c r="H86" s="3">
        <f>IF(H$3="productie",H$7,IF(H$3="distributie",H84,(1-Gebiedskenmerken!D97)*'verdeling over gebied'!$F$11/(Gebiedskenmerken!#REF!*96)))</f>
        <v>530.82191780821915</v>
      </c>
      <c r="J86" s="3">
        <f>IF(J$3="productie",J$7,IF(J$3="distributie",J83,(1-Gebiedskenmerken!$C97)*'verdeling over gebied'!$F$11/(Gebiedskenmerken!#REF!*96)))</f>
        <v>2000</v>
      </c>
    </row>
    <row r="87" spans="5:10" x14ac:dyDescent="0.3">
      <c r="E87" s="1">
        <v>0.63541666666666696</v>
      </c>
      <c r="F87" s="3">
        <f>IF(F$3="productie",F$7,IF(F$3="distributie",F84,(1-Gebiedskenmerken!C98)*'verdeling over gebied'!$F$11/(Gebiedskenmerken!#REF!*96)))</f>
        <v>1150.1141552511415</v>
      </c>
      <c r="H87" s="3">
        <f>IF(H$3="productie",H$7,IF(H$3="distributie",H85,(1-Gebiedskenmerken!D98)*'verdeling over gebied'!$F$11/(Gebiedskenmerken!#REF!*96)))</f>
        <v>530.82191780821915</v>
      </c>
      <c r="J87" s="3">
        <f>IF(J$3="productie",J$7,IF(J$3="distributie",J84,(1-Gebiedskenmerken!$C98)*'verdeling over gebied'!$F$11/(Gebiedskenmerken!#REF!*96)))</f>
        <v>0</v>
      </c>
    </row>
    <row r="88" spans="5:10" x14ac:dyDescent="0.3">
      <c r="E88" s="1">
        <v>0.64583333333333304</v>
      </c>
      <c r="F88" s="3">
        <f>IF(F$3="productie",F$7,IF(F$3="distributie",F85,(1-Gebiedskenmerken!C99)*'verdeling over gebied'!$F$11/(Gebiedskenmerken!#REF!*96)))</f>
        <v>1150.1141552511415</v>
      </c>
      <c r="H88" s="3">
        <f>IF(H$3="productie",H$7,IF(H$3="distributie",H86,(1-Gebiedskenmerken!D99)*'verdeling over gebied'!$F$11/(Gebiedskenmerken!#REF!*96)))</f>
        <v>530.82191780821915</v>
      </c>
      <c r="J88" s="3" t="str">
        <f>IF(J$3="productie",J$7,IF(J$3="distributie",J85,(1-Gebiedskenmerken!$C99)*'verdeling over gebied'!$F$11/(Gebiedskenmerken!#REF!*96)))</f>
        <v>inname</v>
      </c>
    </row>
    <row r="89" spans="5:10" x14ac:dyDescent="0.3">
      <c r="E89" s="1">
        <v>0.65625</v>
      </c>
      <c r="F89" s="3">
        <f>IF(F$3="productie",F$7,IF(F$3="distributie",F86,(1-Gebiedskenmerken!C100)*'verdeling over gebied'!$F$11/(Gebiedskenmerken!#REF!*96)))</f>
        <v>1150.1141552511415</v>
      </c>
      <c r="H89" s="3">
        <f>IF(H$3="productie",H$7,IF(H$3="distributie",H87,(1-Gebiedskenmerken!D100)*'verdeling over gebied'!$F$11/(Gebiedskenmerken!#REF!*96)))</f>
        <v>530.82191780821915</v>
      </c>
      <c r="J89" s="3">
        <f>IF(J$3="productie",J$7,IF(J$3="distributie",J86,(1-Gebiedskenmerken!$C100)*'verdeling over gebied'!$F$11/(Gebiedskenmerken!#REF!*96)))</f>
        <v>2000</v>
      </c>
    </row>
    <row r="90" spans="5:10" x14ac:dyDescent="0.3">
      <c r="E90" s="1">
        <v>0.66666666666666696</v>
      </c>
      <c r="F90" s="3">
        <f>IF(F$3="productie",F$7,IF(F$3="distributie",F87,(1-Gebiedskenmerken!C101)*'verdeling over gebied'!$F$11/(Gebiedskenmerken!#REF!*96)))</f>
        <v>1150.1141552511415</v>
      </c>
      <c r="H90" s="3">
        <f>IF(H$3="productie",H$7,IF(H$3="distributie",H88,(1-Gebiedskenmerken!D101)*'verdeling over gebied'!$F$11/(Gebiedskenmerken!#REF!*96)))</f>
        <v>530.82191780821915</v>
      </c>
      <c r="J90" s="3">
        <f>IF(J$3="productie",J$7,IF(J$3="distributie",J87,(1-Gebiedskenmerken!$C101)*'verdeling over gebied'!$F$11/(Gebiedskenmerken!#REF!*96)))</f>
        <v>0</v>
      </c>
    </row>
    <row r="91" spans="5:10" x14ac:dyDescent="0.3">
      <c r="E91" s="1">
        <v>0.67708333333333304</v>
      </c>
      <c r="F91" s="3">
        <f>IF(F$3="productie",F$7,IF(F$3="distributie",F88,(1-Gebiedskenmerken!C102)*'verdeling over gebied'!$F$11/(Gebiedskenmerken!#REF!*96)))</f>
        <v>1150.1141552511415</v>
      </c>
      <c r="H91" s="3">
        <f>IF(H$3="productie",H$7,IF(H$3="distributie",H89,(1-Gebiedskenmerken!D102)*'verdeling over gebied'!$F$11/(Gebiedskenmerken!#REF!*96)))</f>
        <v>530.82191780821915</v>
      </c>
      <c r="J91" s="3" t="str">
        <f>IF(J$3="productie",J$7,IF(J$3="distributie",J88,(1-Gebiedskenmerken!$C102)*'verdeling over gebied'!$F$11/(Gebiedskenmerken!#REF!*96)))</f>
        <v>inname</v>
      </c>
    </row>
    <row r="92" spans="5:10" x14ac:dyDescent="0.3">
      <c r="E92" s="1">
        <v>0.6875</v>
      </c>
      <c r="F92" s="3">
        <f>IF(F$3="productie",F$7,IF(F$3="distributie",F89,(1-Gebiedskenmerken!C103)*'verdeling over gebied'!$F$11/(Gebiedskenmerken!#REF!*96)))</f>
        <v>1150.1141552511415</v>
      </c>
      <c r="H92" s="3">
        <f>IF(H$3="productie",H$7,IF(H$3="distributie",H90,(1-Gebiedskenmerken!D103)*'verdeling over gebied'!$F$11/(Gebiedskenmerken!#REF!*96)))</f>
        <v>530.82191780821915</v>
      </c>
      <c r="J92" s="3">
        <f>IF(J$3="productie",J$7,IF(J$3="distributie",J89,(1-Gebiedskenmerken!$C103)*'verdeling over gebied'!$F$11/(Gebiedskenmerken!#REF!*96)))</f>
        <v>2000</v>
      </c>
    </row>
    <row r="93" spans="5:10" x14ac:dyDescent="0.3">
      <c r="E93" s="1">
        <v>0.69791666666666696</v>
      </c>
      <c r="F93" s="3">
        <f>IF(F$3="productie",F$7,IF(F$3="distributie",F90,(1-Gebiedskenmerken!C104)*'verdeling over gebied'!$F$11/(Gebiedskenmerken!#REF!*96)))</f>
        <v>1150.1141552511415</v>
      </c>
      <c r="H93" s="3">
        <f>IF(H$3="productie",H$7,IF(H$3="distributie",H91,(1-Gebiedskenmerken!D104)*'verdeling over gebied'!$F$11/(Gebiedskenmerken!#REF!*96)))</f>
        <v>530.82191780821915</v>
      </c>
      <c r="J93" s="3">
        <f>IF(J$3="productie",J$7,IF(J$3="distributie",J90,(1-Gebiedskenmerken!$C104)*'verdeling over gebied'!$F$11/(Gebiedskenmerken!#REF!*96)))</f>
        <v>0</v>
      </c>
    </row>
    <row r="94" spans="5:10" x14ac:dyDescent="0.3">
      <c r="E94" s="1">
        <v>0.70833333333333304</v>
      </c>
      <c r="F94" s="3">
        <f>IF(F$3="productie",F$7,IF(F$3="distributie",F91,(1-Gebiedskenmerken!C105)*'verdeling over gebied'!$F$11/(Gebiedskenmerken!#REF!*96)))</f>
        <v>1150.1141552511415</v>
      </c>
      <c r="H94" s="3">
        <f>IF(H$3="productie",H$7,IF(H$3="distributie",H92,(1-Gebiedskenmerken!D105)*'verdeling over gebied'!$F$11/(Gebiedskenmerken!#REF!*96)))</f>
        <v>530.82191780821915</v>
      </c>
      <c r="J94" s="3" t="str">
        <f>IF(J$3="productie",J$7,IF(J$3="distributie",J91,(1-Gebiedskenmerken!$C105)*'verdeling over gebied'!$F$11/(Gebiedskenmerken!#REF!*96)))</f>
        <v>inname</v>
      </c>
    </row>
    <row r="95" spans="5:10" x14ac:dyDescent="0.3">
      <c r="E95" s="1">
        <v>0.71875</v>
      </c>
      <c r="F95" s="3">
        <f>IF(F$3="productie",F$7,IF(F$3="distributie",F92,(1-Gebiedskenmerken!C106)*'verdeling over gebied'!$F$11/(Gebiedskenmerken!#REF!*96)))</f>
        <v>1150.1141552511415</v>
      </c>
      <c r="H95" s="3">
        <f>IF(H$3="productie",H$7,IF(H$3="distributie",H93,(1-Gebiedskenmerken!D106)*'verdeling over gebied'!$F$11/(Gebiedskenmerken!#REF!*96)))</f>
        <v>530.82191780821915</v>
      </c>
      <c r="J95" s="3">
        <f>IF(J$3="productie",J$7,IF(J$3="distributie",J92,(1-Gebiedskenmerken!$C106)*'verdeling over gebied'!$F$11/(Gebiedskenmerken!#REF!*96)))</f>
        <v>2000</v>
      </c>
    </row>
    <row r="96" spans="5:10" x14ac:dyDescent="0.3">
      <c r="E96" s="1">
        <v>0.72916666666666696</v>
      </c>
      <c r="F96" s="3">
        <f>IF(F$3="productie",F$7,IF(F$3="distributie",F93,(1-Gebiedskenmerken!C107)*'verdeling over gebied'!$F$11/(Gebiedskenmerken!#REF!*96)))</f>
        <v>1150.1141552511415</v>
      </c>
      <c r="H96" s="3">
        <f>IF(H$3="productie",H$7,IF(H$3="distributie",H94,(1-Gebiedskenmerken!D107)*'verdeling over gebied'!$F$11/(Gebiedskenmerken!#REF!*96)))</f>
        <v>530.82191780821915</v>
      </c>
      <c r="J96" s="3">
        <f>IF(J$3="productie",J$7,IF(J$3="distributie",J93,(1-Gebiedskenmerken!$C107)*'verdeling over gebied'!$F$11/(Gebiedskenmerken!#REF!*96)))</f>
        <v>0</v>
      </c>
    </row>
    <row r="97" spans="5:10" x14ac:dyDescent="0.3">
      <c r="E97" s="1">
        <v>0.73958333333333304</v>
      </c>
      <c r="F97" s="3">
        <f>IF(F$3="productie",F$7,IF(F$3="distributie",F94,(1-Gebiedskenmerken!C108)*'verdeling over gebied'!$F$11/(Gebiedskenmerken!#REF!*96)))</f>
        <v>1150.1141552511415</v>
      </c>
      <c r="H97" s="3">
        <f>IF(H$3="productie",H$7,IF(H$3="distributie",H95,(1-Gebiedskenmerken!D108)*'verdeling over gebied'!$F$11/(Gebiedskenmerken!#REF!*96)))</f>
        <v>530.82191780821915</v>
      </c>
      <c r="J97" s="3" t="str">
        <f>IF(J$3="productie",J$7,IF(J$3="distributie",J94,(1-Gebiedskenmerken!$C108)*'verdeling over gebied'!$F$11/(Gebiedskenmerken!#REF!*96)))</f>
        <v>inname</v>
      </c>
    </row>
    <row r="98" spans="5:10" x14ac:dyDescent="0.3">
      <c r="E98" s="1">
        <v>0.75</v>
      </c>
      <c r="F98" s="3">
        <f>IF(F$3="productie",F$7,IF(F$3="distributie",F95,(1-Gebiedskenmerken!C109)*'verdeling over gebied'!$F$11/(Gebiedskenmerken!#REF!*96)))</f>
        <v>1150.1141552511415</v>
      </c>
      <c r="H98" s="3">
        <f>IF(H$3="productie",H$7,IF(H$3="distributie",H96,(1-Gebiedskenmerken!D109)*'verdeling over gebied'!$F$11/(Gebiedskenmerken!#REF!*96)))</f>
        <v>530.82191780821915</v>
      </c>
      <c r="J98" s="3">
        <f>IF(J$3="productie",J$7,IF(J$3="distributie",J95,(1-Gebiedskenmerken!$C109)*'verdeling over gebied'!$F$11/(Gebiedskenmerken!#REF!*96)))</f>
        <v>2000</v>
      </c>
    </row>
    <row r="99" spans="5:10" x14ac:dyDescent="0.3">
      <c r="E99" s="1">
        <v>0.76041666666666696</v>
      </c>
      <c r="F99" s="3">
        <f>IF(F$3="productie",F$7,IF(F$3="distributie",F96,(1-Gebiedskenmerken!C110)*'verdeling over gebied'!$F$11/(Gebiedskenmerken!#REF!*96)))</f>
        <v>1150.1141552511415</v>
      </c>
      <c r="H99" s="3">
        <f>IF(H$3="productie",H$7,IF(H$3="distributie",H97,(1-Gebiedskenmerken!D110)*'verdeling over gebied'!$F$11/(Gebiedskenmerken!#REF!*96)))</f>
        <v>530.82191780821915</v>
      </c>
      <c r="J99" s="3">
        <f>IF(J$3="productie",J$7,IF(J$3="distributie",J96,(1-Gebiedskenmerken!$C110)*'verdeling over gebied'!$F$11/(Gebiedskenmerken!#REF!*96)))</f>
        <v>0</v>
      </c>
    </row>
    <row r="100" spans="5:10" x14ac:dyDescent="0.3">
      <c r="E100" s="1">
        <v>0.77083333333333304</v>
      </c>
      <c r="F100" s="3">
        <f>IF(F$3="productie",F$7,IF(F$3="distributie",F97,(1-Gebiedskenmerken!C111)*'verdeling over gebied'!$F$11/(Gebiedskenmerken!#REF!*96)))</f>
        <v>1150.1141552511415</v>
      </c>
      <c r="H100" s="3">
        <f>IF(H$3="productie",H$7,IF(H$3="distributie",H98,(1-Gebiedskenmerken!D111)*'verdeling over gebied'!$F$11/(Gebiedskenmerken!#REF!*96)))</f>
        <v>530.82191780821915</v>
      </c>
      <c r="J100" s="3" t="str">
        <f>IF(J$3="productie",J$7,IF(J$3="distributie",J97,(1-Gebiedskenmerken!$C111)*'verdeling over gebied'!$F$11/(Gebiedskenmerken!#REF!*96)))</f>
        <v>inname</v>
      </c>
    </row>
    <row r="101" spans="5:10" x14ac:dyDescent="0.3">
      <c r="E101" s="1">
        <v>0.78125</v>
      </c>
      <c r="F101" s="3">
        <f>IF(F$3="productie",F$7,IF(F$3="distributie",F98,(1-Gebiedskenmerken!C112)*'verdeling over gebied'!$F$11/(Gebiedskenmerken!#REF!*96)))</f>
        <v>1150.1141552511415</v>
      </c>
      <c r="H101" s="3">
        <f>IF(H$3="productie",H$7,IF(H$3="distributie",H99,(1-Gebiedskenmerken!D112)*'verdeling over gebied'!$F$11/(Gebiedskenmerken!#REF!*96)))</f>
        <v>530.82191780821915</v>
      </c>
      <c r="J101" s="3">
        <f>IF(J$3="productie",J$7,IF(J$3="distributie",J98,(1-Gebiedskenmerken!$C112)*'verdeling over gebied'!$F$11/(Gebiedskenmerken!#REF!*96)))</f>
        <v>2000</v>
      </c>
    </row>
    <row r="102" spans="5:10" x14ac:dyDescent="0.3">
      <c r="E102" s="1">
        <v>0.79166666666666696</v>
      </c>
      <c r="F102" s="3">
        <f>IF(F$3="productie",F$7,IF(F$3="distributie",F99,(1-Gebiedskenmerken!C113)*'verdeling over gebied'!$F$11/(Gebiedskenmerken!#REF!*96)))</f>
        <v>1150.1141552511415</v>
      </c>
      <c r="H102" s="3">
        <f>IF(H$3="productie",H$7,IF(H$3="distributie",H100,(1-Gebiedskenmerken!D113)*'verdeling over gebied'!$F$11/(Gebiedskenmerken!#REF!*96)))</f>
        <v>530.82191780821915</v>
      </c>
      <c r="J102" s="3">
        <f>IF(J$3="productie",J$7,IF(J$3="distributie",J99,(1-Gebiedskenmerken!$C113)*'verdeling over gebied'!$F$11/(Gebiedskenmerken!#REF!*96)))</f>
        <v>0</v>
      </c>
    </row>
    <row r="103" spans="5:10" x14ac:dyDescent="0.3">
      <c r="E103" s="1">
        <v>0.80208333333333304</v>
      </c>
      <c r="F103" s="3">
        <f>IF(F$3="productie",F$7,IF(F$3="distributie",F100,(1-Gebiedskenmerken!C114)*'verdeling over gebied'!$F$11/(Gebiedskenmerken!#REF!*96)))</f>
        <v>1150.1141552511415</v>
      </c>
      <c r="H103" s="3">
        <f>IF(H$3="productie",H$7,IF(H$3="distributie",H101,(1-Gebiedskenmerken!D114)*'verdeling over gebied'!$F$11/(Gebiedskenmerken!#REF!*96)))</f>
        <v>530.82191780821915</v>
      </c>
      <c r="J103" s="3" t="str">
        <f>IF(J$3="productie",J$7,IF(J$3="distributie",J100,(1-Gebiedskenmerken!$C114)*'verdeling over gebied'!$F$11/(Gebiedskenmerken!#REF!*96)))</f>
        <v>inname</v>
      </c>
    </row>
    <row r="104" spans="5:10" x14ac:dyDescent="0.3">
      <c r="E104" s="1">
        <v>0.8125</v>
      </c>
      <c r="F104" s="3">
        <f>IF(F$3="productie",F$7,IF(F$3="distributie",F101,(1-Gebiedskenmerken!C115)*'verdeling over gebied'!$F$11/(Gebiedskenmerken!#REF!*96)))</f>
        <v>1150.1141552511415</v>
      </c>
      <c r="H104" s="3">
        <f>IF(H$3="productie",H$7,IF(H$3="distributie",H102,(1-Gebiedskenmerken!D115)*'verdeling over gebied'!$F$11/(Gebiedskenmerken!#REF!*96)))</f>
        <v>530.82191780821915</v>
      </c>
      <c r="J104" s="3">
        <f>IF(J$3="productie",J$7,IF(J$3="distributie",J101,(1-Gebiedskenmerken!$C115)*'verdeling over gebied'!$F$11/(Gebiedskenmerken!#REF!*96)))</f>
        <v>2000</v>
      </c>
    </row>
    <row r="105" spans="5:10" x14ac:dyDescent="0.3">
      <c r="E105" s="1">
        <v>0.82291666666666696</v>
      </c>
      <c r="F105" s="3">
        <f>IF(F$3="productie",F$7,IF(F$3="distributie",F102,(1-Gebiedskenmerken!C116)*'verdeling over gebied'!$F$11/(Gebiedskenmerken!#REF!*96)))</f>
        <v>1150.1141552511415</v>
      </c>
      <c r="H105" s="3">
        <f>IF(H$3="productie",H$7,IF(H$3="distributie",H103,(1-Gebiedskenmerken!D116)*'verdeling over gebied'!$F$11/(Gebiedskenmerken!#REF!*96)))</f>
        <v>530.82191780821915</v>
      </c>
      <c r="J105" s="3">
        <f>IF(J$3="productie",J$7,IF(J$3="distributie",J102,(1-Gebiedskenmerken!$C116)*'verdeling over gebied'!$F$11/(Gebiedskenmerken!#REF!*96)))</f>
        <v>0</v>
      </c>
    </row>
    <row r="106" spans="5:10" x14ac:dyDescent="0.3">
      <c r="E106" s="1">
        <v>0.83333333333333304</v>
      </c>
      <c r="F106" s="3">
        <f>IF(F$3="productie",F$7,IF(F$3="distributie",F103,(1-Gebiedskenmerken!C117)*'verdeling over gebied'!$F$11/(Gebiedskenmerken!#REF!*96)))</f>
        <v>1150.1141552511415</v>
      </c>
      <c r="H106" s="3">
        <f>IF(H$3="productie",H$7,IF(H$3="distributie",H104,(1-Gebiedskenmerken!D117)*'verdeling over gebied'!$F$11/(Gebiedskenmerken!#REF!*96)))</f>
        <v>530.82191780821915</v>
      </c>
      <c r="J106" s="3" t="str">
        <f>IF(J$3="productie",J$7,IF(J$3="distributie",J103,(1-Gebiedskenmerken!$C117)*'verdeling over gebied'!$F$11/(Gebiedskenmerken!#REF!*96)))</f>
        <v>inname</v>
      </c>
    </row>
    <row r="107" spans="5:10" x14ac:dyDescent="0.3">
      <c r="E107" s="1">
        <v>0.84375</v>
      </c>
      <c r="F107" s="3">
        <f>IF(F$3="productie",F$7,IF(F$3="distributie",F104,(1-Gebiedskenmerken!C118)*'verdeling over gebied'!$F$11/(Gebiedskenmerken!#REF!*96)))</f>
        <v>1150.1141552511415</v>
      </c>
      <c r="H107" s="3">
        <f>IF(H$3="productie",H$7,IF(H$3="distributie",H105,(1-Gebiedskenmerken!D118)*'verdeling over gebied'!$F$11/(Gebiedskenmerken!#REF!*96)))</f>
        <v>530.82191780821915</v>
      </c>
      <c r="J107" s="3">
        <f>IF(J$3="productie",J$7,IF(J$3="distributie",J104,(1-Gebiedskenmerken!$C118)*'verdeling over gebied'!$F$11/(Gebiedskenmerken!#REF!*96)))</f>
        <v>2000</v>
      </c>
    </row>
    <row r="108" spans="5:10" x14ac:dyDescent="0.3">
      <c r="E108" s="1">
        <v>0.85416666666666696</v>
      </c>
      <c r="F108" s="3">
        <f>IF(F$3="productie",F$7,IF(F$3="distributie",F105,(1-Gebiedskenmerken!C119)*'verdeling over gebied'!$F$11/(Gebiedskenmerken!#REF!*96)))</f>
        <v>1150.1141552511415</v>
      </c>
      <c r="H108" s="3">
        <f>IF(H$3="productie",H$7,IF(H$3="distributie",H106,(1-Gebiedskenmerken!D119)*'verdeling over gebied'!$F$11/(Gebiedskenmerken!#REF!*96)))</f>
        <v>530.82191780821915</v>
      </c>
      <c r="J108" s="3">
        <f>IF(J$3="productie",J$7,IF(J$3="distributie",J105,(1-Gebiedskenmerken!$C119)*'verdeling over gebied'!$F$11/(Gebiedskenmerken!#REF!*96)))</f>
        <v>0</v>
      </c>
    </row>
    <row r="109" spans="5:10" x14ac:dyDescent="0.3">
      <c r="E109" s="1">
        <v>0.86458333333333304</v>
      </c>
      <c r="F109" s="3">
        <f>IF(F$3="productie",F$7,IF(F$3="distributie",F106,(1-Gebiedskenmerken!C120)*'verdeling over gebied'!$F$11/(Gebiedskenmerken!#REF!*96)))</f>
        <v>1150.1141552511415</v>
      </c>
      <c r="H109" s="3">
        <f>IF(H$3="productie",H$7,IF(H$3="distributie",H107,(1-Gebiedskenmerken!D120)*'verdeling over gebied'!$F$11/(Gebiedskenmerken!#REF!*96)))</f>
        <v>530.82191780821915</v>
      </c>
      <c r="J109" s="3" t="str">
        <f>IF(J$3="productie",J$7,IF(J$3="distributie",J106,(1-Gebiedskenmerken!$C120)*'verdeling over gebied'!$F$11/(Gebiedskenmerken!#REF!*96)))</f>
        <v>inname</v>
      </c>
    </row>
    <row r="110" spans="5:10" x14ac:dyDescent="0.3">
      <c r="E110" s="1">
        <v>0.875</v>
      </c>
      <c r="F110" s="3">
        <f>IF(F$3="productie",F$7,IF(F$3="distributie",F107,(1-Gebiedskenmerken!C121)*'verdeling over gebied'!$F$11/(Gebiedskenmerken!#REF!*96)))</f>
        <v>1150.1141552511415</v>
      </c>
      <c r="H110" s="3">
        <f>IF(H$3="productie",H$7,IF(H$3="distributie",H108,(1-Gebiedskenmerken!D121)*'verdeling over gebied'!$F$11/(Gebiedskenmerken!#REF!*96)))</f>
        <v>530.82191780821915</v>
      </c>
      <c r="J110" s="3">
        <f>IF(J$3="productie",J$7,IF(J$3="distributie",J107,(1-Gebiedskenmerken!$C121)*'verdeling over gebied'!$F$11/(Gebiedskenmerken!#REF!*96)))</f>
        <v>2000</v>
      </c>
    </row>
    <row r="111" spans="5:10" x14ac:dyDescent="0.3">
      <c r="E111" s="1">
        <v>0.88541666666666696</v>
      </c>
      <c r="F111" s="3">
        <f>IF(F$3="productie",F$7,IF(F$3="distributie",F108,(1-Gebiedskenmerken!C122)*'verdeling over gebied'!$F$11/(Gebiedskenmerken!#REF!*96)))</f>
        <v>1150.1141552511415</v>
      </c>
      <c r="H111" s="3">
        <f>IF(H$3="productie",H$7,IF(H$3="distributie",H109,(1-Gebiedskenmerken!D122)*'verdeling over gebied'!$F$11/(Gebiedskenmerken!#REF!*96)))</f>
        <v>530.82191780821915</v>
      </c>
      <c r="J111" s="3">
        <f>IF(J$3="productie",J$7,IF(J$3="distributie",J108,(1-Gebiedskenmerken!$C122)*'verdeling over gebied'!$F$11/(Gebiedskenmerken!#REF!*96)))</f>
        <v>0</v>
      </c>
    </row>
    <row r="112" spans="5:10" x14ac:dyDescent="0.3">
      <c r="E112" s="1">
        <v>0.89583333333333304</v>
      </c>
      <c r="F112" s="3">
        <f>IF(F$3="productie",F$7,IF(F$3="distributie",F109,(1-Gebiedskenmerken!C123)*'verdeling over gebied'!$F$11/(Gebiedskenmerken!#REF!*96)))</f>
        <v>1150.1141552511415</v>
      </c>
      <c r="H112" s="3">
        <f>IF(H$3="productie",H$7,IF(H$3="distributie",H110,(1-Gebiedskenmerken!D123)*'verdeling over gebied'!$F$11/(Gebiedskenmerken!#REF!*96)))</f>
        <v>530.82191780821915</v>
      </c>
      <c r="J112" s="3" t="str">
        <f>IF(J$3="productie",J$7,IF(J$3="distributie",J109,(1-Gebiedskenmerken!$C123)*'verdeling over gebied'!$F$11/(Gebiedskenmerken!#REF!*96)))</f>
        <v>inname</v>
      </c>
    </row>
    <row r="113" spans="5:10" x14ac:dyDescent="0.3">
      <c r="E113" s="1">
        <v>0.90625</v>
      </c>
      <c r="F113" s="3">
        <f>IF(F$3="productie",F$7,IF(F$3="distributie",F110,(1-Gebiedskenmerken!C124)*'verdeling over gebied'!$F$11/(Gebiedskenmerken!#REF!*96)))</f>
        <v>1150.1141552511415</v>
      </c>
      <c r="H113" s="3">
        <f>IF(H$3="productie",H$7,IF(H$3="distributie",H111,(1-Gebiedskenmerken!D124)*'verdeling over gebied'!$F$11/(Gebiedskenmerken!#REF!*96)))</f>
        <v>530.82191780821915</v>
      </c>
      <c r="J113" s="3">
        <f>IF(J$3="productie",J$7,IF(J$3="distributie",J110,(1-Gebiedskenmerken!$C124)*'verdeling over gebied'!$F$11/(Gebiedskenmerken!#REF!*96)))</f>
        <v>2000</v>
      </c>
    </row>
    <row r="114" spans="5:10" x14ac:dyDescent="0.3">
      <c r="E114" s="1">
        <v>0.91666666666666696</v>
      </c>
      <c r="F114" s="3">
        <f>IF(F$3="productie",F$7,IF(F$3="distributie",F111,(1-Gebiedskenmerken!C125)*'verdeling over gebied'!$F$11/(Gebiedskenmerken!#REF!*96)))</f>
        <v>1150.1141552511415</v>
      </c>
      <c r="H114" s="3">
        <f>IF(H$3="productie",H$7,IF(H$3="distributie",H112,(1-Gebiedskenmerken!D125)*'verdeling over gebied'!$F$11/(Gebiedskenmerken!#REF!*96)))</f>
        <v>530.82191780821915</v>
      </c>
      <c r="J114" s="3">
        <f>IF(J$3="productie",J$7,IF(J$3="distributie",J111,(1-Gebiedskenmerken!$C125)*'verdeling over gebied'!$F$11/(Gebiedskenmerken!#REF!*96)))</f>
        <v>0</v>
      </c>
    </row>
    <row r="115" spans="5:10" x14ac:dyDescent="0.3">
      <c r="E115" s="1">
        <v>0.92708333333333304</v>
      </c>
      <c r="F115" s="3">
        <f>IF(F$3="productie",F$7,IF(F$3="distributie",F112,(1-Gebiedskenmerken!C126)*'verdeling over gebied'!$F$11/(Gebiedskenmerken!#REF!*96)))</f>
        <v>1150.1141552511415</v>
      </c>
      <c r="H115" s="3">
        <f>IF(H$3="productie",H$7,IF(H$3="distributie",H113,(1-Gebiedskenmerken!D126)*'verdeling over gebied'!$F$11/(Gebiedskenmerken!#REF!*96)))</f>
        <v>530.82191780821915</v>
      </c>
      <c r="J115" s="3" t="str">
        <f>IF(J$3="productie",J$7,IF(J$3="distributie",J112,(1-Gebiedskenmerken!$C126)*'verdeling over gebied'!$F$11/(Gebiedskenmerken!#REF!*96)))</f>
        <v>inname</v>
      </c>
    </row>
    <row r="116" spans="5:10" x14ac:dyDescent="0.3">
      <c r="E116" s="1">
        <v>0.9375</v>
      </c>
      <c r="F116" s="3">
        <f>IF(F$3="productie",F$7,IF(F$3="distributie",F113,(1-Gebiedskenmerken!C127)*'verdeling over gebied'!$F$11/(Gebiedskenmerken!#REF!*96)))</f>
        <v>1150.1141552511415</v>
      </c>
      <c r="H116" s="3">
        <f>IF(H$3="productie",H$7,IF(H$3="distributie",H114,(1-Gebiedskenmerken!D127)*'verdeling over gebied'!$F$11/(Gebiedskenmerken!#REF!*96)))</f>
        <v>530.82191780821915</v>
      </c>
      <c r="J116" s="3">
        <f>IF(J$3="productie",J$7,IF(J$3="distributie",J113,(1-Gebiedskenmerken!$C127)*'verdeling over gebied'!$F$11/(Gebiedskenmerken!#REF!*96)))</f>
        <v>2000</v>
      </c>
    </row>
    <row r="117" spans="5:10" x14ac:dyDescent="0.3">
      <c r="E117" s="1">
        <v>0.94791666666666696</v>
      </c>
      <c r="F117" s="3">
        <f>IF(F$3="productie",F$7,IF(F$3="distributie",F114,(1-Gebiedskenmerken!C128)*'verdeling over gebied'!$F$11/(Gebiedskenmerken!#REF!*96)))</f>
        <v>1150.1141552511415</v>
      </c>
      <c r="H117" s="3">
        <f>IF(H$3="productie",H$7,IF(H$3="distributie",H115,(1-Gebiedskenmerken!D128)*'verdeling over gebied'!$F$11/(Gebiedskenmerken!#REF!*96)))</f>
        <v>530.82191780821915</v>
      </c>
      <c r="J117" s="3">
        <f>IF(J$3="productie",J$7,IF(J$3="distributie",J114,(1-Gebiedskenmerken!$C128)*'verdeling over gebied'!$F$11/(Gebiedskenmerken!#REF!*96)))</f>
        <v>0</v>
      </c>
    </row>
    <row r="118" spans="5:10" x14ac:dyDescent="0.3">
      <c r="E118" s="1">
        <v>0.95833333333333304</v>
      </c>
      <c r="F118" s="3">
        <f>IF(F$3="productie",F$7,IF(F$3="distributie",F115,(1-Gebiedskenmerken!C129)*'verdeling over gebied'!$F$11/(Gebiedskenmerken!#REF!*96)))</f>
        <v>1150.1141552511415</v>
      </c>
      <c r="H118" s="3">
        <f>IF(H$3="productie",H$7,IF(H$3="distributie",H116,(1-Gebiedskenmerken!D129)*'verdeling over gebied'!$F$11/(Gebiedskenmerken!#REF!*96)))</f>
        <v>530.82191780821915</v>
      </c>
      <c r="J118" s="3" t="str">
        <f>IF(J$3="productie",J$7,IF(J$3="distributie",J115,(1-Gebiedskenmerken!$C129)*'verdeling over gebied'!$F$11/(Gebiedskenmerken!#REF!*96)))</f>
        <v>inname</v>
      </c>
    </row>
    <row r="119" spans="5:10" x14ac:dyDescent="0.3">
      <c r="E119" s="1">
        <v>0.96875</v>
      </c>
      <c r="F119" s="3">
        <f>IF(F$3="productie",F$7,IF(F$3="distributie",F116,(1-Gebiedskenmerken!C130)*'verdeling over gebied'!$F$11/(Gebiedskenmerken!#REF!*96)))</f>
        <v>1150.1141552511415</v>
      </c>
      <c r="H119" s="3">
        <f>IF(H$3="productie",H$7,IF(H$3="distributie",H117,(1-Gebiedskenmerken!D130)*'verdeling over gebied'!$F$11/(Gebiedskenmerken!#REF!*96)))</f>
        <v>530.82191780821915</v>
      </c>
      <c r="J119" s="3">
        <f>IF(J$3="productie",J$7,IF(J$3="distributie",J116,(1-Gebiedskenmerken!$C130)*'verdeling over gebied'!$F$11/(Gebiedskenmerken!#REF!*96)))</f>
        <v>2000</v>
      </c>
    </row>
    <row r="120" spans="5:10" x14ac:dyDescent="0.3">
      <c r="E120" s="1">
        <v>0.97916666666666696</v>
      </c>
      <c r="F120" s="3">
        <f>IF(F$3="productie",F$7,IF(F$3="distributie",F117,(1-Gebiedskenmerken!C131)*'verdeling over gebied'!$F$11/(Gebiedskenmerken!#REF!*96)))</f>
        <v>1150.1141552511415</v>
      </c>
      <c r="H120" s="3">
        <f>IF(H$3="productie",H$7,IF(H$3="distributie",H118,(1-Gebiedskenmerken!D131)*'verdeling over gebied'!$F$11/(Gebiedskenmerken!#REF!*96)))</f>
        <v>530.82191780821915</v>
      </c>
      <c r="J120" s="3">
        <f>IF(J$3="productie",J$7,IF(J$3="distributie",J117,(1-Gebiedskenmerken!$C131)*'verdeling over gebied'!$F$11/(Gebiedskenmerken!#REF!*96)))</f>
        <v>0</v>
      </c>
    </row>
    <row r="121" spans="5:10" x14ac:dyDescent="0.3">
      <c r="E121" s="1">
        <v>0.98958333333333304</v>
      </c>
      <c r="F121" s="3">
        <f>IF(F$3="productie",F$7,IF(F$3="distributie",F118,(1-Gebiedskenmerken!C132)*'verdeling over gebied'!$F$11/(Gebiedskenmerken!#REF!*96)))</f>
        <v>1150.1141552511415</v>
      </c>
      <c r="H121" s="3">
        <f>IF(H$3="productie",H$7,IF(H$3="distributie",H119,(1-Gebiedskenmerken!D132)*'verdeling over gebied'!$F$11/(Gebiedskenmerken!#REF!*96)))</f>
        <v>530.82191780821915</v>
      </c>
      <c r="J121" s="3" t="str">
        <f>IF(J$3="productie",J$7,IF(J$3="distributie",J118,(1-Gebiedskenmerken!$C132)*'verdeling over gebied'!$F$11/(Gebiedskenmerken!#REF!*96)))</f>
        <v>inname</v>
      </c>
    </row>
  </sheetData>
  <dataConsolidate/>
  <conditionalFormatting sqref="E5:E6">
    <cfRule type="expression" dxfId="3" priority="1">
      <formula>$E$5&gt;1</formula>
    </cfRule>
    <cfRule type="expression" dxfId="2" priority="2">
      <formula>$E$5&lt;-1</formula>
    </cfRule>
  </conditionalFormatting>
  <conditionalFormatting sqref="E12">
    <cfRule type="expression" dxfId="1" priority="5">
      <formula>$E$12&gt;1</formula>
    </cfRule>
    <cfRule type="expression" dxfId="0" priority="6">
      <formula>$E$12&lt;-1</formula>
    </cfRule>
  </conditionalFormatting>
  <dataValidations disablePrompts="1" count="2">
    <dataValidation type="list" allowBlank="1" showInputMessage="1" showErrorMessage="1" sqref="G3 I3 K3 M3 O3">
      <formula1>$C$3:$C$5</formula1>
    </dataValidation>
    <dataValidation type="list" allowBlank="1" showInputMessage="1" showErrorMessage="1" sqref="F3 H3 J3 L3 N3 P3">
      <formula1>$C$3:$C$6</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input  24</vt:lpstr>
      <vt:lpstr>Gebiedskenmerken</vt:lpstr>
      <vt:lpstr>patronen per kwartier</vt:lpstr>
      <vt:lpstr>verdeling over gebied</vt:lpstr>
    </vt:vector>
  </TitlesOfParts>
  <Company>KWR Watercycle Research Institute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Mesman, George</dc:creator>
  <cp:lastModifiedBy>Mesman, George</cp:lastModifiedBy>
  <dcterms:created xsi:type="dcterms:W3CDTF">2019-05-16T06:38:24Z</dcterms:created>
  <dcterms:modified xsi:type="dcterms:W3CDTF">2019-11-12T13:51:06Z</dcterms:modified>
</cp:coreProperties>
</file>